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4885" windowHeight="12495" tabRatio="500" firstSheet="21" activeTab="21"/>
  </bookViews>
  <sheets>
    <sheet name="Relatório de Pagamentos" sheetId="23" r:id="rId1"/>
    <sheet name="Relatório de Pagamentos18abr22" sheetId="1" r:id="rId2"/>
    <sheet name="Relatório de Pagamentos25abri22" sheetId="2" r:id="rId3"/>
    <sheet name="Relatório de Pagamentos02maio22" sheetId="3" r:id="rId4"/>
    <sheet name="Relatório de Pagamentos09maio22" sheetId="4" r:id="rId5"/>
    <sheet name="Relatório de Pagamentos16maio22" sheetId="5" r:id="rId6"/>
    <sheet name="Relatório de Pagamentos17maio22" sheetId="6" r:id="rId7"/>
    <sheet name="Relatório de Pagamentos23maio22" sheetId="7" r:id="rId8"/>
    <sheet name="Relatório de Pagamentos01jun22" sheetId="8" r:id="rId9"/>
    <sheet name="Relatório de Pagamentos15jun22" sheetId="9" r:id="rId10"/>
    <sheet name="Relatório de Pagamentos28jun22" sheetId="10" r:id="rId11"/>
    <sheet name="Relatório de Pagamentos04jul22" sheetId="11" r:id="rId12"/>
    <sheet name="Relatório de Pagamentos19jul22" sheetId="12" r:id="rId13"/>
    <sheet name="Relatório de Pagamentos25jul22" sheetId="13" r:id="rId14"/>
    <sheet name="Relatório de Pagamentos02ago22" sheetId="14" r:id="rId15"/>
    <sheet name="Relatório de Pagamentos18ago22" sheetId="15" r:id="rId16"/>
    <sheet name="Relatório de Pagamentos01set22" sheetId="16" r:id="rId17"/>
    <sheet name="Relatório de Pagamentos09set22" sheetId="17" r:id="rId18"/>
    <sheet name="Relatório de Pagamentos16set22" sheetId="18" r:id="rId19"/>
    <sheet name="Relatório de Pagamentos04out22" sheetId="19" r:id="rId20"/>
    <sheet name="Relatório de Pagamentos21out22" sheetId="20" r:id="rId21"/>
    <sheet name="Relatório de Pagamentos24nov22" sheetId="21" r:id="rId22"/>
    <sheet name="Relatório de Pagamentos16dez22" sheetId="22" r:id="rId23"/>
    <sheet name="Relatório de Pagamentos23DEZ22" sheetId="24" r:id="rId24"/>
  </sheets>
  <calcPr calcId="144525"/>
</workbook>
</file>

<file path=xl/sharedStrings.xml><?xml version="1.0" encoding="utf-8"?>
<sst xmlns="http://schemas.openxmlformats.org/spreadsheetml/2006/main" count="7755" uniqueCount="3027">
  <si>
    <t>MINISTÉRIO DA EDUCAÇÃO</t>
  </si>
  <si>
    <t>UNIVERSIDADE FEDERAL DO PIAUÍ</t>
  </si>
  <si>
    <t>Diretoria de Contabilidade e Finanças</t>
  </si>
  <si>
    <t>Campus Universitário Ministro Petrônio Portela</t>
  </si>
  <si>
    <t>Bairro Ininga, Teresina, Piauí, Brasil; CEP 64049-550</t>
  </si>
  <si>
    <t>Telefone: (86) 3215-5584 Email: dcf.prad@ufpi.edu.br</t>
  </si>
  <si>
    <t>Relatório de Pagamentos por ORDEM CRONOLÓGICA, nos termos da IN n° 02/2016 e Resolução CAD/UFPI n° 047/2019.</t>
  </si>
  <si>
    <t>Processo de Pagamento</t>
  </si>
  <si>
    <t>Favorecido (credor da despesa)</t>
  </si>
  <si>
    <t>Data de
 Atesto da NF</t>
  </si>
  <si>
    <t>Data de
 Emissão SIAFI</t>
  </si>
  <si>
    <t>Valor Líquido</t>
  </si>
  <si>
    <t>Data de Pagamento*</t>
  </si>
  <si>
    <t>Fonte*</t>
  </si>
  <si>
    <t>Valor total por Categoria</t>
  </si>
  <si>
    <t>I-Assis.Estudantil, Bolsas, Auxílios, Indenizações (Lei n° 8.112/91); Suprimento de Fundos; Compra direta de passagens</t>
  </si>
  <si>
    <t>23855.006739/2022-27</t>
  </si>
  <si>
    <t>PIBIC / PIBITI UFDPAR DEZEMBRO 2022</t>
  </si>
  <si>
    <t>Tesouro</t>
  </si>
  <si>
    <t>23855.006640/2022-81</t>
  </si>
  <si>
    <t>BOLSA PIBIEX EXTENSÃO UFDPAR</t>
  </si>
  <si>
    <t>23855.006664/2022-15</t>
  </si>
  <si>
    <t>BOLSA MONITORIA  UFDPAR</t>
  </si>
  <si>
    <t>23855.006673/2022-63</t>
  </si>
  <si>
    <t>BOLSA PIBIEX-DEMANDA SOCIAL PREX/UFDPAR</t>
  </si>
  <si>
    <t>23855.006689/2022-19</t>
  </si>
  <si>
    <t>BOLSA TRABALHO - UFDPAR</t>
  </si>
  <si>
    <t>Emenda</t>
  </si>
  <si>
    <t>23111.061413/2022-24</t>
  </si>
  <si>
    <t>ASSITÊNCIA ESTUDANTIL - CTT</t>
  </si>
  <si>
    <t>Pnaes</t>
  </si>
  <si>
    <t>23855.006702/2022-56</t>
  </si>
  <si>
    <t>BOLSA  DE INCLUSÃO SOCIAL - BINCS</t>
  </si>
  <si>
    <t>23855.006741/2022-70</t>
  </si>
  <si>
    <t>PÓS-GRADUAÇÃO STRICTO SENSU– UFDPar</t>
  </si>
  <si>
    <t>23855.006740/2022-97</t>
  </si>
  <si>
    <t>BOLSAS DE PRODUTIVIDADE EM PESQUISA-PROPOPI</t>
  </si>
  <si>
    <t>23855.006754/2022-10</t>
  </si>
  <si>
    <t>BOLSAS DA ASSISTÊNCIA ESTUDANTIL DA PRAE/UFDPAR</t>
  </si>
  <si>
    <t>23855.006798/2022-83</t>
  </si>
  <si>
    <t>PRODEPS / UFDPAR NOVEMBRO 2022</t>
  </si>
  <si>
    <t>TED</t>
  </si>
  <si>
    <t>II- Pequenos Credores (Inciso II art.24 da lei n° 8.666/93)</t>
  </si>
  <si>
    <t xml:space="preserve">23111.049465/2022-95
</t>
  </si>
  <si>
    <t>ELETRICA LOCACOES E EVENTOS LTDA</t>
  </si>
  <si>
    <t>23111.060967/2022-38</t>
  </si>
  <si>
    <t>23111.059572/2022-67</t>
  </si>
  <si>
    <t>ANDALUZ ILUMINAÇÃO LTDA</t>
  </si>
  <si>
    <t>23111.061184/2022-96</t>
  </si>
  <si>
    <t>23111.060247/2022-78</t>
  </si>
  <si>
    <t>L &amp; C COMERCIO DE ALIMENTOS LTDA</t>
  </si>
  <si>
    <t>23111.059945/2022-84</t>
  </si>
  <si>
    <t>23111.032604/2022-24</t>
  </si>
  <si>
    <t>AWKALAB PRODUTOS PARA LABORATORIO LTDA</t>
  </si>
  <si>
    <t>23111.060221/2022-04</t>
  </si>
  <si>
    <t>CENTRAL DE FRIOS PIAUI LTDA</t>
  </si>
  <si>
    <t>23111.060473/2022-87</t>
  </si>
  <si>
    <t>23111.060223/2022-47</t>
  </si>
  <si>
    <t>23111.060973/2022-70</t>
  </si>
  <si>
    <t>23111.060077/2022-12</t>
  </si>
  <si>
    <t>L &amp; C COMERCIO DE ALIMENTOS LTDA - ME</t>
  </si>
  <si>
    <t>23111.060472/2022-17</t>
  </si>
  <si>
    <t>ROBEVALDO ALVES LIMA ME</t>
  </si>
  <si>
    <t>23111.060465/2022-12</t>
  </si>
  <si>
    <t>23111.054488/2022-80</t>
  </si>
  <si>
    <t>CASA DO BOI PRODUTOS AGROPECUARIOS EIRELI</t>
  </si>
  <si>
    <t>23111.060595/2022-91</t>
  </si>
  <si>
    <t>EMPRESA BRASILEIRA DE CORREIOS E TELEGRAFOS</t>
  </si>
  <si>
    <t>23111.060605/2022-15</t>
  </si>
  <si>
    <t>MULTPAR SERVICOS DE CONSTRUCAO LTDA</t>
  </si>
  <si>
    <t>23111.060782/2022-86</t>
  </si>
  <si>
    <t>EMPRESA BRASILEIRA DE CORREIOS E TELÉGRAFOS</t>
  </si>
  <si>
    <t>23111.060733/2022-51</t>
  </si>
  <si>
    <t>MULTPAR SERVIÇOS DE CONSTRUÇÃO LTDA</t>
  </si>
  <si>
    <t>Recursos Próprios</t>
  </si>
  <si>
    <t>23855.006635/2022-22</t>
  </si>
  <si>
    <t>BRS SUPRIMENTOS CORPORATIVOS S/A</t>
  </si>
  <si>
    <t>23111.060990/2022-96</t>
  </si>
  <si>
    <t>PREVISUL</t>
  </si>
  <si>
    <t>23111.061097/2022-20</t>
  </si>
  <si>
    <t>23111.061125/2022-40</t>
  </si>
  <si>
    <t>MBM SEGURADORA SA</t>
  </si>
  <si>
    <t>23111.061204/2022-41</t>
  </si>
  <si>
    <t>RAIZ SOLUÇÕES EM RESÍDUOS LTDA.</t>
  </si>
  <si>
    <t>23111.061215/2022-35</t>
  </si>
  <si>
    <t>GLOBALTEC COMERCIO E SERVICOS ODONTO HOSPITALARES EIRELI - ME</t>
  </si>
  <si>
    <t>23111.061096/2022-47</t>
  </si>
  <si>
    <t>LP TOTAL SERVICE EIRELI</t>
  </si>
  <si>
    <t>23111.053265/2022-24</t>
  </si>
  <si>
    <t>GALLUS INDUSTRIA E COMERCIO DE ALIMENTOS EIRELI</t>
  </si>
  <si>
    <t>23855.006688/2022-46</t>
  </si>
  <si>
    <t>23111.061673/2022-85</t>
  </si>
  <si>
    <t>23111.061694/2022-03</t>
  </si>
  <si>
    <t>MENDES &amp; VIANA COMERCIO DE MATERIAIS DE CONSTRUCAO LTDA</t>
  </si>
  <si>
    <t xml:space="preserve">23111.061775/2022-47
</t>
  </si>
  <si>
    <t>NOSSA LUZ INSTALACOES ELETRICAS LTDA</t>
  </si>
  <si>
    <t>23111.061919/2022-39</t>
  </si>
  <si>
    <t>FORTEL FORTALEZA TELECOMUNICACOES S.A.</t>
  </si>
  <si>
    <t>23111.061914/2022-77</t>
  </si>
  <si>
    <t>23111.061917/2022-93</t>
  </si>
  <si>
    <t>23111.061910/2022-88</t>
  </si>
  <si>
    <t>23111.032588/2022-68</t>
  </si>
  <si>
    <t>F. BRASILEIRO</t>
  </si>
  <si>
    <t xml:space="preserve"> 23111.061804/2022-40</t>
  </si>
  <si>
    <t>MBM Seguradora S.A</t>
  </si>
  <si>
    <t>23855.006800/2022-29</t>
  </si>
  <si>
    <t>RAIZ SOLUCOES EM RESIDUOS LTDA</t>
  </si>
  <si>
    <t>23111.044972/2022-59</t>
  </si>
  <si>
    <t>A F S DE MORAIS COMERCIO</t>
  </si>
  <si>
    <t>TED Nº 10729</t>
  </si>
  <si>
    <t>III-a-Ener, água, tel, corr, ag.turismo</t>
  </si>
  <si>
    <t>23855.006426/2022-39</t>
  </si>
  <si>
    <t>AGUAS E ESGOTOS DO PIAUI SA</t>
  </si>
  <si>
    <t>23855.006637/2022-65</t>
  </si>
  <si>
    <t>23111.062334/2022-86</t>
  </si>
  <si>
    <t>DF TURISMO E EVENTOS LTDA</t>
  </si>
  <si>
    <t>Tesouro/TED 8300</t>
  </si>
  <si>
    <t>23855.006829/2022-22</t>
  </si>
  <si>
    <t>EQUATORIAL PIAUI DISTRIBUIDORA DE ENERGIA S.A</t>
  </si>
  <si>
    <t>23855.006830/2022-92</t>
  </si>
  <si>
    <t>III-b-Locação de Mão de Obra</t>
  </si>
  <si>
    <t>23855.006481/2022-09</t>
  </si>
  <si>
    <t>A4 VIGILANCIA E SEGURANCA PATRIMONIAL EIRELI - EPP</t>
  </si>
  <si>
    <t>23855.006474/2022-04</t>
  </si>
  <si>
    <t>23111.060989/2022-26</t>
  </si>
  <si>
    <t>MASTER FACILITIES LTDA</t>
  </si>
  <si>
    <t>23111.060971/2022-27</t>
  </si>
  <si>
    <t>ANDALUZ ILUMINACAO LTDA</t>
  </si>
  <si>
    <t>23855.006755/2022-80</t>
  </si>
  <si>
    <t>MARANATA PRESTADORA DE SERVICOS E CONSTRUCOES</t>
  </si>
  <si>
    <t>23111.060985/2022-37</t>
  </si>
  <si>
    <t>ATITUDE TERCEIRIZACAO DE MAO DE OBRA EIRELI</t>
  </si>
  <si>
    <t>23111.061052/2022-71</t>
  </si>
  <si>
    <t>23111.061122/2022-24</t>
  </si>
  <si>
    <t>FUTURA SERVICOS PROFISSIONAIS ADMINISTRATIVOS LTDA</t>
  </si>
  <si>
    <t>23855.006487/2022-41</t>
  </si>
  <si>
    <t>MISEL - MANUTENCAO DE AR CONDICIONADO E SERVICO DE LIMPEZA EM PREDIOS EIRELI</t>
  </si>
  <si>
    <t>23855.006786/2022-19</t>
  </si>
  <si>
    <t>ATITUDE TERCEIRIZCAO DE MAO DE OBRA EIRELI</t>
  </si>
  <si>
    <t>III-c- Locação, Manu de Veículos, combustível</t>
  </si>
  <si>
    <t>23855.006766/2022-74</t>
  </si>
  <si>
    <t>PRIME CONSULTORIA E ASSESSORIA EMPRESARIAL LT</t>
  </si>
  <si>
    <t>23855.006802/2022-72</t>
  </si>
  <si>
    <t>TICKET GESTAO EM MANUTENCAO EZC S.A</t>
  </si>
  <si>
    <t>III-d-Demais Prestações de Serviços</t>
  </si>
  <si>
    <t>23111.059595/2022-28</t>
  </si>
  <si>
    <t>LIFE METROLOGIA E TECNOLOGIA, COMERCIO E SERVIÇOS</t>
  </si>
  <si>
    <t>23111.061183/2022-26</t>
  </si>
  <si>
    <t>ELETRICA LOCAÇÕES E EVENTOS LTDA</t>
  </si>
  <si>
    <t>23111.059858/2022-08</t>
  </si>
  <si>
    <t>TOP ARCONDICIONADO LTDA</t>
  </si>
  <si>
    <t>23111.060712/2022-36</t>
  </si>
  <si>
    <t>STERLIX AMBIENTAL PIAUI TRATAMENTO DE RESIDUO</t>
  </si>
  <si>
    <t>23111.061530/2022-66</t>
  </si>
  <si>
    <t>FORTE CONSTRUCAO E TECNOLOGIA EIRELI</t>
  </si>
  <si>
    <t>23111.061597/2022-03</t>
  </si>
  <si>
    <t>NOSSA LUZ INSTALAÇÕES ELETRICAS LTDA</t>
  </si>
  <si>
    <t>23111.061682/2022-36</t>
  </si>
  <si>
    <t>23111.061841/2022-11</t>
  </si>
  <si>
    <t>TECNOSET INFORMATICA PRODUTOS E SERVICOS LTDA</t>
  </si>
  <si>
    <t>23855.006818/2022-28</t>
  </si>
  <si>
    <t>23855.006817/2022-55</t>
  </si>
  <si>
    <t>IV-Fornecimento de Bens (Mat Cons)</t>
  </si>
  <si>
    <t>23111.053002/2022-44</t>
  </si>
  <si>
    <t>AGROLESTE RAÇÕES NUTRIÇÃO DE ANIMAIS EIRELI</t>
  </si>
  <si>
    <t>23111.060887/2022-64</t>
  </si>
  <si>
    <t>F BRASILEIRO FILHO &amp; CIA LTDA</t>
  </si>
  <si>
    <t>23111.054631/2022-02</t>
  </si>
  <si>
    <t>23111.058948/2022-37</t>
  </si>
  <si>
    <t>AGROLESTE RACOES NUTRICAO DE ANIMAIS EIRELI</t>
  </si>
  <si>
    <t>V-Realização de obras</t>
  </si>
  <si>
    <t>VI-Fornecimento de Material Permanente</t>
  </si>
  <si>
    <t>23111.042288/2022-68</t>
  </si>
  <si>
    <t>HELEN PAULA CAITANA DIAS EIRELI</t>
  </si>
  <si>
    <t>23855.005012/2022-96</t>
  </si>
  <si>
    <t>G LOPES COMPONENTES ELETRONICOS LTDA</t>
  </si>
  <si>
    <t>*Data de pagamento (data de repasse do financeiro pela SPO/MEC).</t>
  </si>
  <si>
    <t>*Fonte: Pnaes; Tesouro; TED; Convênio; Emenda; Recurso Próprio</t>
  </si>
  <si>
    <t>23111.013375/2022-63</t>
  </si>
  <si>
    <t>PIEX/EBTT</t>
  </si>
  <si>
    <t>23111.015873/2022-32</t>
  </si>
  <si>
    <t>ASSIS. ESTUDANTIL</t>
  </si>
  <si>
    <t>23111.015319/2022-52</t>
  </si>
  <si>
    <t>MERCADINHO SANTANA LTDA</t>
  </si>
  <si>
    <t>23855.001285/2022-39</t>
  </si>
  <si>
    <t>RAIZ SOLUÇÕES</t>
  </si>
  <si>
    <t>23855.001307/2022-27</t>
  </si>
  <si>
    <t>23111.014493/2022-44</t>
  </si>
  <si>
    <t>23111.044468/2021-90</t>
  </si>
  <si>
    <t>PROLINE MATERIAL HOSPITALAR</t>
  </si>
  <si>
    <t>23111.053030/2021-67</t>
  </si>
  <si>
    <t>F BRASILEIRO</t>
  </si>
  <si>
    <t>23111.005070/2022-34</t>
  </si>
  <si>
    <t>23111.005063/2022-29</t>
  </si>
  <si>
    <t>F BRASILEIRO FILHO &amp; CIA</t>
  </si>
  <si>
    <t>23111.005255/2022-83</t>
  </si>
  <si>
    <t>COMERCIAL MONTANA</t>
  </si>
  <si>
    <t>23111.014804/2022-86</t>
  </si>
  <si>
    <t>MULTPAR</t>
  </si>
  <si>
    <t>23111.015129/2022-41</t>
  </si>
  <si>
    <t>GERAWATTS</t>
  </si>
  <si>
    <t>23111.015268/2022-71</t>
  </si>
  <si>
    <t>TICKET</t>
  </si>
  <si>
    <t>23111.016679/2022-95</t>
  </si>
  <si>
    <t>ROBEVALDO ALVES LIMA</t>
  </si>
  <si>
    <t>23111.015655/2022-98</t>
  </si>
  <si>
    <t>PRIME CONSULTORIA</t>
  </si>
  <si>
    <t>23111.015673/2022-97</t>
  </si>
  <si>
    <t>23111.015479/2022-97</t>
  </si>
  <si>
    <t>LP TOTAL SERVICE</t>
  </si>
  <si>
    <t>23111.006617/2022-72</t>
  </si>
  <si>
    <t>A.R.T.E. COMERCIAL LTDA</t>
  </si>
  <si>
    <t>23111.016034/2022-50</t>
  </si>
  <si>
    <t>CECOL</t>
  </si>
  <si>
    <t>23111.009344/2022-66</t>
  </si>
  <si>
    <t>DENTAL OESTE EIRELI</t>
  </si>
  <si>
    <t>23111.016088/2022-47</t>
  </si>
  <si>
    <t>JLM</t>
  </si>
  <si>
    <t>23111.016294/2022-14</t>
  </si>
  <si>
    <t>23111.016213/2022-67</t>
  </si>
  <si>
    <t>23111.016175/2022-26</t>
  </si>
  <si>
    <t>23111.016173/2022-80</t>
  </si>
  <si>
    <t>23111.016295/2022-84</t>
  </si>
  <si>
    <t>23111.016360/2022-75</t>
  </si>
  <si>
    <t>23111.013579/2022-84</t>
  </si>
  <si>
    <t>23111.016454/2022-59</t>
  </si>
  <si>
    <t>23111.016491/2022-30</t>
  </si>
  <si>
    <t>TOP ARCONDICIONADO</t>
  </si>
  <si>
    <t>Pnaes/Tesouro</t>
  </si>
  <si>
    <t>23111.016383/2022-36</t>
  </si>
  <si>
    <t>SERPRO</t>
  </si>
  <si>
    <t>23111.016628/2022-17</t>
  </si>
  <si>
    <t>LIFE METROLOGIA</t>
  </si>
  <si>
    <t>23111.016609/2022-45</t>
  </si>
  <si>
    <t>23111.016655/2022-64</t>
  </si>
  <si>
    <t>23111.016784/2022-73</t>
  </si>
  <si>
    <t>FLAVIA CRISTINA</t>
  </si>
  <si>
    <t>23111.017058/2022-47</t>
  </si>
  <si>
    <t>23111.017047/2022-53</t>
  </si>
  <si>
    <t>23111.017042/2022-91</t>
  </si>
  <si>
    <t>23111.016743/2022-16</t>
  </si>
  <si>
    <t>PNAES</t>
  </si>
  <si>
    <t>23111.016953/2022-69</t>
  </si>
  <si>
    <t>23111.016913/2022-82</t>
  </si>
  <si>
    <t>23111.017051/2022-42</t>
  </si>
  <si>
    <t>PRIME</t>
  </si>
  <si>
    <t>23111.017178/2022-08</t>
  </si>
  <si>
    <t>JLM DE ALMEIDA</t>
  </si>
  <si>
    <t>23111.017033/2022-43</t>
  </si>
  <si>
    <t>23111.016961/2022-47</t>
  </si>
  <si>
    <t>23111.008179/2022-93</t>
  </si>
  <si>
    <t>23111.046543/2021-34</t>
  </si>
  <si>
    <t>LAYOUT MOVEIS P/ ESCRIT. LTDA</t>
  </si>
  <si>
    <t>23111.014808/2022-75</t>
  </si>
  <si>
    <t>AGESPISA</t>
  </si>
  <si>
    <t>23111.015464/2022-17</t>
  </si>
  <si>
    <t>OI</t>
  </si>
  <si>
    <t>23111.016235/2022-55</t>
  </si>
  <si>
    <t>CORREIOS</t>
  </si>
  <si>
    <t>23111.016732/2022-22</t>
  </si>
  <si>
    <t>23111.016630/2022-60</t>
  </si>
  <si>
    <t>23111.017017/2022-87</t>
  </si>
  <si>
    <t>EQUATORIAL</t>
  </si>
  <si>
    <t>23111.016921/2022-60</t>
  </si>
  <si>
    <t>23111.016963/2022-90</t>
  </si>
  <si>
    <t>GRUPO NILDO SANEAMENTO</t>
  </si>
  <si>
    <t>23855.001377/2022-77</t>
  </si>
  <si>
    <t>ATITUDE</t>
  </si>
  <si>
    <t>23855.001333/2022-04</t>
  </si>
  <si>
    <t>A4 VIGILÂNCIA E SEGURANÇA</t>
  </si>
  <si>
    <t>23111.015252/2022-18</t>
  </si>
  <si>
    <t>CRIART</t>
  </si>
  <si>
    <t>23855.001343/2022-25</t>
  </si>
  <si>
    <t>23855.001352/2022-73</t>
  </si>
  <si>
    <t>MISEL</t>
  </si>
  <si>
    <t>23111.016012/2022-62</t>
  </si>
  <si>
    <t>23111.016095/2022-52</t>
  </si>
  <si>
    <t>SERVFAZ</t>
  </si>
  <si>
    <t>23111.016276/2022-15</t>
  </si>
  <si>
    <t>23111.016281/2022-74</t>
  </si>
  <si>
    <t>23111.016463/2022-10</t>
  </si>
  <si>
    <t>23111.016473/2022-31</t>
  </si>
  <si>
    <t>CET SEG</t>
  </si>
  <si>
    <t>23111.016416/2022-18</t>
  </si>
  <si>
    <t>23111.016810/2022-50</t>
  </si>
  <si>
    <t>23111.016614/2022-07</t>
  </si>
  <si>
    <t>23111.016105/2022-73</t>
  </si>
  <si>
    <t>23111.016633/2022-76</t>
  </si>
  <si>
    <t>23111.016705/2022-72</t>
  </si>
  <si>
    <t>23111.016803/2022-45</t>
  </si>
  <si>
    <t>23111.017120/2022-22</t>
  </si>
  <si>
    <t>23111.017152/2022-31</t>
  </si>
  <si>
    <t>23111.016094/2022-79</t>
  </si>
  <si>
    <t>23111.014561/2022-51</t>
  </si>
  <si>
    <t>23111.015499/2022-42</t>
  </si>
  <si>
    <t>FP COMERCIO DE GAS EIRELI</t>
  </si>
  <si>
    <t>23111.016792/2022-51</t>
  </si>
  <si>
    <t>23111.015810/2022-84</t>
  </si>
  <si>
    <t>23111.016215/2022-13</t>
  </si>
  <si>
    <t>GLOBALTEC</t>
  </si>
  <si>
    <t>23111.017062/2022-36</t>
  </si>
  <si>
    <t>23111.053346/2021-71</t>
  </si>
  <si>
    <t>F.BRASILEIRO</t>
  </si>
  <si>
    <t>23111.002798/2022-74</t>
  </si>
  <si>
    <t>23111.016263/2022-75</t>
  </si>
  <si>
    <t>23111.015938/2022-23</t>
  </si>
  <si>
    <t>L. H. C. SOARES LTDA</t>
  </si>
  <si>
    <t>23111.002870/2022-70</t>
  </si>
  <si>
    <t>23111.015573/2022-81</t>
  </si>
  <si>
    <t>VERTICAL</t>
  </si>
  <si>
    <t>23111.017596/2022-71</t>
  </si>
  <si>
    <t>CARLOS ALBERTO A PEREIRA JUNIOR</t>
  </si>
  <si>
    <t>23111.017911/2022-05</t>
  </si>
  <si>
    <t>23111.029379/2020-96</t>
  </si>
  <si>
    <t>23111.017808/2022-70</t>
  </si>
  <si>
    <t>MERCADINHO SANTANTA</t>
  </si>
  <si>
    <t>23111.016267/2022-64</t>
  </si>
  <si>
    <t>23111.039000/2021-92</t>
  </si>
  <si>
    <t>CONEXÃO-CONSULTORIA E COMÉRCIO</t>
  </si>
  <si>
    <t>23111.053406/2021-03</t>
  </si>
  <si>
    <t>R$ 16.012,22</t>
  </si>
  <si>
    <t>23111.009918/2022-88</t>
  </si>
  <si>
    <t>23111.042291/2021-87</t>
  </si>
  <si>
    <t>DENTAL HIGIX</t>
  </si>
  <si>
    <t>23111.017402/2022-71</t>
  </si>
  <si>
    <t>DI ANGIO</t>
  </si>
  <si>
    <t>23111.017639/2022-74</t>
  </si>
  <si>
    <t>MULTIPAR SERVIÇOS DE CONSTRUCAO</t>
  </si>
  <si>
    <t>23111.017525/2022-48</t>
  </si>
  <si>
    <t>R$    394,13</t>
  </si>
  <si>
    <t>23111.017679/2022-61</t>
  </si>
  <si>
    <t>R$ 16.064,50</t>
  </si>
  <si>
    <t>23111.017815/2022-75</t>
  </si>
  <si>
    <t>J P BARBOSA</t>
  </si>
  <si>
    <t>23111.017789/2022-98</t>
  </si>
  <si>
    <t>FP COMÉRCIO DE GÁS</t>
  </si>
  <si>
    <t>23111.017869/2022-72</t>
  </si>
  <si>
    <t>23111.017813/2022-32</t>
  </si>
  <si>
    <t>J.P.BARBOSA</t>
  </si>
  <si>
    <t>23111.017973/2022-77</t>
  </si>
  <si>
    <t>23111.018214/2022-69</t>
  </si>
  <si>
    <t>TOP AR CONDICIONADO</t>
  </si>
  <si>
    <t>23111.017623/2022-21</t>
  </si>
  <si>
    <t>AGUAS DE TERESINA</t>
  </si>
  <si>
    <t>23111.017607/2022-65</t>
  </si>
  <si>
    <t>DF TURISMO</t>
  </si>
  <si>
    <t>23855.001507/2022-59</t>
  </si>
  <si>
    <t>23111.017650/2022-68</t>
  </si>
  <si>
    <t>23111.017696/2022-87</t>
  </si>
  <si>
    <t>LDS SERVIÇOS</t>
  </si>
  <si>
    <t>23111.017578/2022-72</t>
  </si>
  <si>
    <t>NACIONAL SERVIÇOS INTEGRADOS LTDA</t>
  </si>
  <si>
    <t>23111.017304/2022-98</t>
  </si>
  <si>
    <t>23111.017329/2022-05</t>
  </si>
  <si>
    <t>23111.017649/2022-95</t>
  </si>
  <si>
    <t>23111.017502/2022-87</t>
  </si>
  <si>
    <t>23111.017633/2022-42</t>
  </si>
  <si>
    <t>23111.017660/2022-89</t>
  </si>
  <si>
    <t>JSP SERVIÇOS</t>
  </si>
  <si>
    <t>23111.017699/2022-06</t>
  </si>
  <si>
    <t>D &amp; L</t>
  </si>
  <si>
    <t>23111.017801/2022-65</t>
  </si>
  <si>
    <t>LIMPSERV</t>
  </si>
  <si>
    <t>23855.001579/2022-55</t>
  </si>
  <si>
    <t>BOLSA (PIBIC/ PIBIC Af) e (PIBITI/ PIBITI – ITV)</t>
  </si>
  <si>
    <t>23111.017737/2022-47</t>
  </si>
  <si>
    <t>BOLSA PRODUTIVIDADE - PROPESQI</t>
  </si>
  <si>
    <t>23111.018097/2022-27</t>
  </si>
  <si>
    <t>BOLSA PROMISAES</t>
  </si>
  <si>
    <t>23111.018102/2022-86</t>
  </si>
  <si>
    <t>BOLSA PROGRAMA DE MONITORIA</t>
  </si>
  <si>
    <t>23111.017985/2022-44</t>
  </si>
  <si>
    <t>BOLSA PIBITI /PIBIC AF E PIBIC</t>
  </si>
  <si>
    <t xml:space="preserve"> 23111.017968/2022-18</t>
  </si>
  <si>
    <t>BOLSA EXTENSÃO PIEX/EBTT</t>
  </si>
  <si>
    <t>23855.001571/2022-77</t>
  </si>
  <si>
    <t>BOLSA PIBEX UFDPAR</t>
  </si>
  <si>
    <t>23111.018388/2022-27</t>
  </si>
  <si>
    <t>BOLSA INCENTIVO ACAD PROF</t>
  </si>
  <si>
    <t>23111.018075/2022-39</t>
  </si>
  <si>
    <t>BOLSA PAEC E ISF</t>
  </si>
  <si>
    <t>23855.01582/2022-71</t>
  </si>
  <si>
    <t>BOLSA PÓS GRADUAÇAO UFDPAR</t>
  </si>
  <si>
    <t>23111.018147/2022-35</t>
  </si>
  <si>
    <t>BOLSA. CTBJ</t>
  </si>
  <si>
    <t>23111.018362/2022-50</t>
  </si>
  <si>
    <t>BOLSA PIBEX</t>
  </si>
  <si>
    <t>23111.018183/2022-33</t>
  </si>
  <si>
    <t>BOLSA ASSISTÊNCIA ESTUDANTIL CTT</t>
  </si>
  <si>
    <t>23111.018239/2022-73</t>
  </si>
  <si>
    <t>BOLSAS PRAEC</t>
  </si>
  <si>
    <t>23855.01609/2022-21</t>
  </si>
  <si>
    <t>BOLSA MONITORIA-UFDPAR</t>
  </si>
  <si>
    <t>23855.001653/2022-94</t>
  </si>
  <si>
    <t>BOLSA PRAEC/ UFDPAR</t>
  </si>
  <si>
    <t>23855.001651/2022-51</t>
  </si>
  <si>
    <t>BOLSA TRABALHO</t>
  </si>
  <si>
    <t>23111.017952/2022-62</t>
  </si>
  <si>
    <t>23111.013487/2022-46</t>
  </si>
  <si>
    <t>FORTE CONSTRUÇÃO E TECNOLOGIA EIRELI – ME</t>
  </si>
  <si>
    <t>23111.044555/2021-69</t>
  </si>
  <si>
    <t>NADJA MARINA PIRES</t>
  </si>
  <si>
    <t>23111.017680/2022-34</t>
  </si>
  <si>
    <t>TOP AR</t>
  </si>
  <si>
    <t>23855.001554/2022-51</t>
  </si>
  <si>
    <t>23111.018266/2022-23</t>
  </si>
  <si>
    <t>23111.018164/2022-61</t>
  </si>
  <si>
    <t>FORTE CONSTRUÇÃO E TECNOLOGIA EIRELI - ME</t>
  </si>
  <si>
    <t>23111.018428/2022-14</t>
  </si>
  <si>
    <t>23111.008068/2022-83</t>
  </si>
  <si>
    <t>SUPRAMIL COMERCIAL</t>
  </si>
  <si>
    <t>23111.018554/2022-07</t>
  </si>
  <si>
    <t>MERCADINHO SANTANA</t>
  </si>
  <si>
    <t>23111.018551/2022-88</t>
  </si>
  <si>
    <t>LP TOTAL EIRELI</t>
  </si>
  <si>
    <t>23111.018412/2022-58</t>
  </si>
  <si>
    <t>23855.001607/2022-75</t>
  </si>
  <si>
    <t>23111.047609/2021-61</t>
  </si>
  <si>
    <t>VERSATUS</t>
  </si>
  <si>
    <t>23111.018809/2022-09</t>
  </si>
  <si>
    <t>FORTEL</t>
  </si>
  <si>
    <t>23111.018931/2022-13</t>
  </si>
  <si>
    <t>23111.018942/2022-07</t>
  </si>
  <si>
    <t>23111.018991/2022-42</t>
  </si>
  <si>
    <t>23111.019029/2022-83</t>
  </si>
  <si>
    <t>23111.019131/2022-45</t>
  </si>
  <si>
    <t>23855.001466/2022-02</t>
  </si>
  <si>
    <t>23855.001625/2022-74</t>
  </si>
  <si>
    <t>23111.018218/2022-58</t>
  </si>
  <si>
    <t>23111.018534/2022-62</t>
  </si>
  <si>
    <t>MARANATA</t>
  </si>
  <si>
    <t>23111.018533/2022-89</t>
  </si>
  <si>
    <t>23111.018495/2022-48</t>
  </si>
  <si>
    <t>23111.018787/2022-21</t>
  </si>
  <si>
    <t>DIARIAS</t>
  </si>
  <si>
    <t>23111.018691/2022-91</t>
  </si>
  <si>
    <t>23855.001655/2022-40</t>
  </si>
  <si>
    <t>23111.017979/2022-12</t>
  </si>
  <si>
    <t>LIMA VERDE</t>
  </si>
  <si>
    <t>23111.019019/2022-62</t>
  </si>
  <si>
    <t>RM TERCEIRIZAÇÃO LTDA</t>
  </si>
  <si>
    <t>23855.001152/2022-41</t>
  </si>
  <si>
    <t>J.L.M DE ALMEIDA</t>
  </si>
  <si>
    <t>23111.015127/2022-95</t>
  </si>
  <si>
    <t>TICKET GESTÃO EM MANUTENÇÃO</t>
  </si>
  <si>
    <t>23855.01555/2022-24</t>
  </si>
  <si>
    <t>23111.018295/2022-16</t>
  </si>
  <si>
    <t>23111.016513/2022-18</t>
  </si>
  <si>
    <t>ECOSERVICE</t>
  </si>
  <si>
    <t>23111.017053/2022-85</t>
  </si>
  <si>
    <t xml:space="preserve">MULTPAR </t>
  </si>
  <si>
    <t>23111.017814/2022-05</t>
  </si>
  <si>
    <t>MULTIPAR</t>
  </si>
  <si>
    <t>pnaes</t>
  </si>
  <si>
    <t>23111.017318/2022-11</t>
  </si>
  <si>
    <t>Proprio</t>
  </si>
  <si>
    <t>23111.017237/2022-64</t>
  </si>
  <si>
    <t>STERLIX AMBIENTAL</t>
  </si>
  <si>
    <t>23855.001494/2022-22</t>
  </si>
  <si>
    <t>MULTPAR SERVICOS DE CONSTRUCAO</t>
  </si>
  <si>
    <t>23111.017617/2022-86</t>
  </si>
  <si>
    <t>23111.017779/2022-77</t>
  </si>
  <si>
    <t>TECNOSET</t>
  </si>
  <si>
    <t>23855.001564/2022-72</t>
  </si>
  <si>
    <t>23111.018171/2022-66</t>
  </si>
  <si>
    <t>NOSSA LUZ</t>
  </si>
  <si>
    <t>R$ 28.684,58</t>
  </si>
  <si>
    <t>23855.01603/2022-86</t>
  </si>
  <si>
    <t>23111.018517/2022-36</t>
  </si>
  <si>
    <t>R$1.660.66</t>
  </si>
  <si>
    <t>23111.018538/2022-51</t>
  </si>
  <si>
    <t>23111.017520/2022-86</t>
  </si>
  <si>
    <t>23111.017585/2022-77</t>
  </si>
  <si>
    <t>CENTRAL DE FRIOS PIAUI LTDA - MATRIZ</t>
  </si>
  <si>
    <t>R$ 33.791,27</t>
  </si>
  <si>
    <t>Panaes</t>
  </si>
  <si>
    <t>23111.014726/2022-58</t>
  </si>
  <si>
    <t>F BRASILEIRO FILHO &amp; CIA LTDA ME</t>
  </si>
  <si>
    <t>R$ 30.436,50</t>
  </si>
  <si>
    <t>23111.013778/2022-46</t>
  </si>
  <si>
    <t>AGROLESTE</t>
  </si>
  <si>
    <t>23855.003900/2021-53</t>
  </si>
  <si>
    <t>APPROACH TECNOLOGIA</t>
  </si>
  <si>
    <t>23111.046805/2021-41</t>
  </si>
  <si>
    <t>TECNO2000 INDÚSTRIA E COMÉRCIO</t>
  </si>
  <si>
    <t>23111.019379/2022-42</t>
  </si>
  <si>
    <t>ROBEVALDO</t>
  </si>
  <si>
    <t>23111.019649/2022-27</t>
  </si>
  <si>
    <t xml:space="preserve">ROBEVALDO ALVES LIMA </t>
  </si>
  <si>
    <t>23111.019370/2022-91</t>
  </si>
  <si>
    <t>23111.019686/2022-95</t>
  </si>
  <si>
    <t>23111.019737/2022-76</t>
  </si>
  <si>
    <t>23111.017012/2022-28</t>
  </si>
  <si>
    <t>LIFE</t>
  </si>
  <si>
    <t>23111.019149/2022-44</t>
  </si>
  <si>
    <t>CENTRAL DE FRIOS</t>
  </si>
  <si>
    <t>23111.019139/2022-23</t>
  </si>
  <si>
    <t>23111.019095/2022-47</t>
  </si>
  <si>
    <t>FORTEL FORTALEZA</t>
  </si>
  <si>
    <t>23111.014276/2022-83</t>
  </si>
  <si>
    <t>23111.019540/2022-60</t>
  </si>
  <si>
    <t>23111.019463/2022-05</t>
  </si>
  <si>
    <t>23111.019903/2022-56</t>
  </si>
  <si>
    <t>23111.020200/2022-88</t>
  </si>
  <si>
    <t>PNAE</t>
  </si>
  <si>
    <t>23111.019582/2022-90</t>
  </si>
  <si>
    <t>23111.019575/2022-85</t>
  </si>
  <si>
    <t>23111.019603/2022-08</t>
  </si>
  <si>
    <t>23111.019832/2022-33</t>
  </si>
  <si>
    <t>23111.019775/2022-20</t>
  </si>
  <si>
    <t xml:space="preserve">EASYTECH </t>
  </si>
  <si>
    <t>23111.019895/2022-78</t>
  </si>
  <si>
    <t>23111.019906/2022-72</t>
  </si>
  <si>
    <t>23111.020124/2022-06</t>
  </si>
  <si>
    <t>23111.020108/2022-50</t>
  </si>
  <si>
    <t>23111.020192/2022-13</t>
  </si>
  <si>
    <t>23111.020132/2022-81</t>
  </si>
  <si>
    <t>23111.019490/2022-52</t>
  </si>
  <si>
    <t>23111.020069/2022-36</t>
  </si>
  <si>
    <t>23855.001787/2022-65</t>
  </si>
  <si>
    <t>23855.001785/2022-22</t>
  </si>
  <si>
    <t>23111.019652/2022-43</t>
  </si>
  <si>
    <t>23111.019780/2022-79</t>
  </si>
  <si>
    <t>23111.020401/2022-93</t>
  </si>
  <si>
    <t>23855.001599/2022-97</t>
  </si>
  <si>
    <t>23111.019680/2022-63</t>
  </si>
  <si>
    <t>23111.020111/2022-66</t>
  </si>
  <si>
    <t>23111.019593/2022-84</t>
  </si>
  <si>
    <t>23111.019666/2022-53</t>
  </si>
  <si>
    <t>GLOBALTEC COMÉRCIO</t>
  </si>
  <si>
    <t>23111.005383/2022-22</t>
  </si>
  <si>
    <t>W. MARCHIOLI &amp; CIA LTDA</t>
  </si>
  <si>
    <t xml:space="preserve">23111.019126/2022-83 </t>
  </si>
  <si>
    <t>23111.014163/2022-30</t>
  </si>
  <si>
    <t>WN CONSTRUTORA</t>
  </si>
  <si>
    <t>23111.044551/2021-80</t>
  </si>
  <si>
    <t>23855.004241/2021-61</t>
  </si>
  <si>
    <t>GLOBAL DISTR.</t>
  </si>
  <si>
    <t>23111.019781/2022-52</t>
  </si>
  <si>
    <t>23111.016485/2022-95</t>
  </si>
  <si>
    <t>23111.021368/2022-77</t>
  </si>
  <si>
    <t>CC.SANTANA</t>
  </si>
  <si>
    <t>23111.016939/2022-59</t>
  </si>
  <si>
    <t>23111.019716/2022-61</t>
  </si>
  <si>
    <t>J. P. BARBOSA</t>
  </si>
  <si>
    <t>23111.019541/2022-33</t>
  </si>
  <si>
    <t>REC. PRÓPRIOS</t>
  </si>
  <si>
    <t>23111.019706/2022-40</t>
  </si>
  <si>
    <t>J P BARBOSA E SILVA EIRELI</t>
  </si>
  <si>
    <t>23111.014848/2022-62</t>
  </si>
  <si>
    <t>OPEN TREINAMENTOS</t>
  </si>
  <si>
    <t>23111.019962/2022-15</t>
  </si>
  <si>
    <t>23111.019893/2022-35</t>
  </si>
  <si>
    <t>23111.020425/2022-27</t>
  </si>
  <si>
    <t>23111.013757/2022-31</t>
  </si>
  <si>
    <t>23111.020676/2022-40</t>
  </si>
  <si>
    <t>23111.020653/2022-79</t>
  </si>
  <si>
    <t>J. L. ALMEIDA</t>
  </si>
  <si>
    <t>23111.020662/2022-30</t>
  </si>
  <si>
    <t>23111.020827/2022-37</t>
  </si>
  <si>
    <t>23111.020680/2022-29</t>
  </si>
  <si>
    <t>23855.001879/2022-06</t>
  </si>
  <si>
    <t>EASYTECH</t>
  </si>
  <si>
    <t>23111.020766/2022-35</t>
  </si>
  <si>
    <t>23111.020738/2022-15</t>
  </si>
  <si>
    <t>23111.020836/2022-85</t>
  </si>
  <si>
    <t>23111.020794/2022-55</t>
  </si>
  <si>
    <t>SILP CATANDUVA COMÉRCIO</t>
  </si>
  <si>
    <t>23111.020875/2022-02</t>
  </si>
  <si>
    <t>23111.021052/2022-73</t>
  </si>
  <si>
    <t xml:space="preserve">PRIME   </t>
  </si>
  <si>
    <t>23111.021029/2022-15</t>
  </si>
  <si>
    <t>23111.021036/2022-20</t>
  </si>
  <si>
    <t>23111.021366/2022-34</t>
  </si>
  <si>
    <t>23111.021310/2022-91</t>
  </si>
  <si>
    <t>23111.021076/2022-07</t>
  </si>
  <si>
    <t>23111.021328/2022-90</t>
  </si>
  <si>
    <t>23111.021237/2022-25</t>
  </si>
  <si>
    <t>23111.020540/2022-26</t>
  </si>
  <si>
    <t>23111.021025/2022-26</t>
  </si>
  <si>
    <t xml:space="preserve"> 23111.020800/2022-87</t>
  </si>
  <si>
    <t>EQUATORIAL-Teresina</t>
  </si>
  <si>
    <t>23111.020907/2022-11</t>
  </si>
  <si>
    <t>TELEMAR</t>
  </si>
  <si>
    <t>23855.001917/2022-47</t>
  </si>
  <si>
    <t>OI TELEMAR</t>
  </si>
  <si>
    <t>23111.021077/2022-77</t>
  </si>
  <si>
    <t>23111.015754/2022-44</t>
  </si>
  <si>
    <t xml:space="preserve">TICKET </t>
  </si>
  <si>
    <t>23111.016622/2022-82</t>
  </si>
  <si>
    <t>CET SEG SEGURANÇA</t>
  </si>
  <si>
    <t>Tesoouro</t>
  </si>
  <si>
    <t>23855.001900/2022-21</t>
  </si>
  <si>
    <t>A4 VIGILÂNCIA</t>
  </si>
  <si>
    <t>23855.001905/2022-80</t>
  </si>
  <si>
    <t>23855.018721/2022-98</t>
  </si>
  <si>
    <t>23111.020564/2022-57</t>
  </si>
  <si>
    <t>23111.021696/2022-48</t>
  </si>
  <si>
    <t>ATITUDE TERCEIRIZAÇÃO DE MÃO DE OBRA EIRELI</t>
  </si>
  <si>
    <t>23111.020617/2022-81</t>
  </si>
  <si>
    <t>23111.020723/2022-32</t>
  </si>
  <si>
    <t>CET SEG SEGURANÇA ARMADA LTDA</t>
  </si>
  <si>
    <t>23111.020906/2022-38</t>
  </si>
  <si>
    <t>23111.021013/2022-59</t>
  </si>
  <si>
    <t>NACIONAL SERVIÇOS</t>
  </si>
  <si>
    <t>23111.021024/2022-53</t>
  </si>
  <si>
    <t>JSP SERVICOS EIRELI</t>
  </si>
  <si>
    <t>23111.021541/2022-62</t>
  </si>
  <si>
    <t>ATITUDE TERCEIRIZAÇÃO DE MÃO DE OBRA</t>
  </si>
  <si>
    <t>23111.021698/2022-91</t>
  </si>
  <si>
    <t>D &amp; L SERV DE APOIO ADM</t>
  </si>
  <si>
    <t>23111.021900/2022-69</t>
  </si>
  <si>
    <t>ATITUDE TERCERIZAÇÃO DE MÃO DE OBRA</t>
  </si>
  <si>
    <t>23111.021743/2022-44</t>
  </si>
  <si>
    <t>LDS SERVIÇOS DE LIMPEZA LTDA</t>
  </si>
  <si>
    <t>23111.018833/2022-40</t>
  </si>
  <si>
    <t>23855.001907/2022-26</t>
  </si>
  <si>
    <t>23111.021594/2022-86</t>
  </si>
  <si>
    <t>C C SANTANA DE OLIVEIRA EIRELI</t>
  </si>
  <si>
    <t>23855.00830/2022-05</t>
  </si>
  <si>
    <t>INSTITUTO  NEG PUB DO BRASIL</t>
  </si>
  <si>
    <t>23111.020959/2022-62</t>
  </si>
  <si>
    <t>C C SANTANA DE OLIVEIRA LTDA</t>
  </si>
  <si>
    <t>23855.001481/2022-82</t>
  </si>
  <si>
    <t>TIFANNY MONTEIRO SILVA</t>
  </si>
  <si>
    <t>23111.021503/2022-21</t>
  </si>
  <si>
    <t>23111.021307/2022-75</t>
  </si>
  <si>
    <t>23111.021150/2022-46</t>
  </si>
  <si>
    <t>EASYTECH SERVIÇOS TÉCNICOS LTDA</t>
  </si>
  <si>
    <t>23111.021168/2022-45</t>
  </si>
  <si>
    <t>23111.021568/2022-12</t>
  </si>
  <si>
    <t>23111.021577/2022-60</t>
  </si>
  <si>
    <t>23111.021828/2022-73</t>
  </si>
  <si>
    <t>23111.021515/2022-85</t>
  </si>
  <si>
    <t>MENDES &amp; VIANA COMERCIO DE MATERIAIS DE CONST</t>
  </si>
  <si>
    <t>23111.048128/2021-16</t>
  </si>
  <si>
    <t>PORTO CRUZ COMERCIO IMPORTACAO E EXPORTACAO EIRELI</t>
  </si>
  <si>
    <t>23111.021728/2022-57</t>
  </si>
  <si>
    <t>23111.022190/2022-96</t>
  </si>
  <si>
    <t>GERAWATTS ENGENHARIA EIRELI</t>
  </si>
  <si>
    <t>23111.022248/2022-82</t>
  </si>
  <si>
    <t>23111.021917/2022-95</t>
  </si>
  <si>
    <t>COMPANHIA DE SEGURO PREVIDÊNCIA DO SUL -PREVISUL</t>
  </si>
  <si>
    <t>23111.022300/2022-36</t>
  </si>
  <si>
    <t>LIFE METROLOGIA, TECNOLOGIA COMERCIO E SERVI</t>
  </si>
  <si>
    <t>23111.022370/2022-86</t>
  </si>
  <si>
    <t>J P BARBOSA E SILVA EIRELI ME</t>
  </si>
  <si>
    <t>23111.022378/2022--64</t>
  </si>
  <si>
    <t>LIFE METROLOGIA,TEC COM</t>
  </si>
  <si>
    <t>23111.0022421/2022-67</t>
  </si>
  <si>
    <t>LIFE METROLOGIA TEC COM</t>
  </si>
  <si>
    <t>23111.022352/2022-87</t>
  </si>
  <si>
    <t>23111.022557/2022-81</t>
  </si>
  <si>
    <t>23111.022548/2022-33</t>
  </si>
  <si>
    <t>23111.022870/2022-69</t>
  </si>
  <si>
    <t>23111.022805/2022-78</t>
  </si>
  <si>
    <t>23111.021134/2022-90</t>
  </si>
  <si>
    <t>RM TERCEIRIZACAO E GESTAO DE RECURSOS HUMANOS</t>
  </si>
  <si>
    <t>23111.021630/2022-84</t>
  </si>
  <si>
    <t>CET-SEG SEGURANCA ARMADA LTDA</t>
  </si>
  <si>
    <t>23111.022133/2022-83</t>
  </si>
  <si>
    <t>GERAWATTS ENG LTDA</t>
  </si>
  <si>
    <t>23111.022050/2022-93</t>
  </si>
  <si>
    <t>FUTURA SERVICOS PROFISSIONAIS ADMINISTRATIVOS EIRELI</t>
  </si>
  <si>
    <t>23111.022261/2022-22</t>
  </si>
  <si>
    <t>LDS SERVICOS DE LIMPEZA LTDA</t>
  </si>
  <si>
    <t>23855.002162/2022-28</t>
  </si>
  <si>
    <t>MISEL – Manutenção de Ar-Condicionado e Serviço de Limpeza em Prédios EIRELE</t>
  </si>
  <si>
    <t>23111.022532/2022-77</t>
  </si>
  <si>
    <t>23111.022624/2022-18</t>
  </si>
  <si>
    <t>CRIART SERVIÇOS</t>
  </si>
  <si>
    <t>23111.022649/2022-22</t>
  </si>
  <si>
    <t>23111.020833/2022-69</t>
  </si>
  <si>
    <t>23111.020643/2022-58</t>
  </si>
  <si>
    <t>23111.020722/2022-59</t>
  </si>
  <si>
    <t>23111.021556/2022-45</t>
  </si>
  <si>
    <t>23111.021502/2022-48</t>
  </si>
  <si>
    <t>23855.002074/2022-76</t>
  </si>
  <si>
    <t>23111.021946/2022-88</t>
  </si>
  <si>
    <t>23111.021990/2022-64</t>
  </si>
  <si>
    <t>23111.022298/2022-90</t>
  </si>
  <si>
    <t>23111.007466/2022-41</t>
  </si>
  <si>
    <t>DENTEMED EQUIPAMENTOS ODONTOLÓGICOS</t>
  </si>
  <si>
    <t>23111.015984/2022-42</t>
  </si>
  <si>
    <t>TECA TECNOLOGIA E COMÉRCIO</t>
  </si>
  <si>
    <t>23111.021339/2022-84</t>
  </si>
  <si>
    <t>23111.043488/2021-69</t>
  </si>
  <si>
    <t>23111.022048/2022-50</t>
  </si>
  <si>
    <t>MENDES E VIANA</t>
  </si>
  <si>
    <t>23111.008993/2022-37</t>
  </si>
  <si>
    <t>23111.032193/2021-66</t>
  </si>
  <si>
    <t>OHMTECH COMERCIO VAREJ DE MAQ E EQUIP</t>
  </si>
  <si>
    <t>23111.021768/2022-44</t>
  </si>
  <si>
    <t>BOLSA PAEC/ ISF</t>
  </si>
  <si>
    <t>23855.002023/2022-95</t>
  </si>
  <si>
    <t>BOLSA MONITORIA</t>
  </si>
  <si>
    <t>23111.021952/2022-23</t>
  </si>
  <si>
    <t>23111.022214/2022-30</t>
  </si>
  <si>
    <t>23855.002233/2022-51</t>
  </si>
  <si>
    <t>BOLSA PÓS GRADUAÇÃO STRICTO SENSU</t>
  </si>
  <si>
    <t>23111.022511/2022-62</t>
  </si>
  <si>
    <t>23111.023022/2022-39</t>
  </si>
  <si>
    <t>BOLSA INCENTIVO ACADEMICO PROFISSIONAL</t>
  </si>
  <si>
    <t>23855.023121/2022-52</t>
  </si>
  <si>
    <t>BOLSA PIBIEX UFDPAR</t>
  </si>
  <si>
    <t>23855.002315/2022-68</t>
  </si>
  <si>
    <t>BOLSA PIBIC/ PIBITI</t>
  </si>
  <si>
    <t>23111.023234/2022-38</t>
  </si>
  <si>
    <t>BOLSA ASSISTENCIA ESTUDANTIL</t>
  </si>
  <si>
    <t>23111.023261/2022-85</t>
  </si>
  <si>
    <t>23111.023252/2022-37</t>
  </si>
  <si>
    <t>BOLSA PRODUTIVIDADE</t>
  </si>
  <si>
    <t>23111.023715/2022-49</t>
  </si>
  <si>
    <t>BOLSA CTBJ - EXTENSÃO, CULTURA E ESPORTE</t>
  </si>
  <si>
    <t>23111.023743/2022-69</t>
  </si>
  <si>
    <t>BOLSA CTBJ - BAE</t>
  </si>
  <si>
    <t>23855.002369/2022-65</t>
  </si>
  <si>
    <t>23111.023932/2022-10</t>
  </si>
  <si>
    <t>BOLSA PIEX/EBTT/CTF</t>
  </si>
  <si>
    <t>23111.023944/2022-74</t>
  </si>
  <si>
    <t>BOLSA AUXÍLIO MORADIA/CTF</t>
  </si>
  <si>
    <t>23111.023953/2022-25</t>
  </si>
  <si>
    <t>BOLSA AUXÍLIO EMERGENCIAL/CTF</t>
  </si>
  <si>
    <t>23855.002384/2022-48</t>
  </si>
  <si>
    <t>BOLSA PRAE</t>
  </si>
  <si>
    <t>23111.023962/2022-73</t>
  </si>
  <si>
    <t>BOLSA BAE - CTF</t>
  </si>
  <si>
    <t>23111.023635/2022-75</t>
  </si>
  <si>
    <t>BOLSAS DA PRAEC</t>
  </si>
  <si>
    <t>23111.043976/2021-85</t>
  </si>
  <si>
    <t>ANDALUZ ILUMINAÇÃO</t>
  </si>
  <si>
    <t>23111.023164/2022-85</t>
  </si>
  <si>
    <t>23111.023719/2022-38</t>
  </si>
  <si>
    <t>23111.022953/2022-59</t>
  </si>
  <si>
    <t>23111.022958/2022-21</t>
  </si>
  <si>
    <t>23111.023654/2022-47</t>
  </si>
  <si>
    <t>23111.023613/2022-87</t>
  </si>
  <si>
    <t>CENTRAL FRIOS</t>
  </si>
  <si>
    <t>23111.023955/2022-68</t>
  </si>
  <si>
    <t>23111.023729/2022-59</t>
  </si>
  <si>
    <t>23111.023975/2022-13</t>
  </si>
  <si>
    <t>23111.029248/2020-44</t>
  </si>
  <si>
    <t>A PAGINA DISTRIBUIDORA DE LIVROS LTDA</t>
  </si>
  <si>
    <t>23855.002347/2022-77</t>
  </si>
  <si>
    <t>J L M DE ALMEIDA</t>
  </si>
  <si>
    <t>23111.020828/2022-10</t>
  </si>
  <si>
    <t>23111.047603/2021-29</t>
  </si>
  <si>
    <t>PORTO CRUZ COMERCIO IMPORTACAO E EXPORTACAO E</t>
  </si>
  <si>
    <t>23111.021293/2022-65</t>
  </si>
  <si>
    <t>23111.021551/2022-83</t>
  </si>
  <si>
    <t>MULTPAR SERVIÇOS DE CONSTRUCAO LTDA</t>
  </si>
  <si>
    <t>23111.023245/2022-32</t>
  </si>
  <si>
    <t>23111.022593/2022-79</t>
  </si>
  <si>
    <t>J P BARBOSA E SILVA</t>
  </si>
  <si>
    <t>23111.022609/2022-35</t>
  </si>
  <si>
    <t>23111.022844/2022-92</t>
  </si>
  <si>
    <t>23111.022935/2022-60</t>
  </si>
  <si>
    <t>23111.023001/2022-24</t>
  </si>
  <si>
    <t>23111.023270/2022-36</t>
  </si>
  <si>
    <t>23111.023268/2022-90</t>
  </si>
  <si>
    <t>R.Próprio</t>
  </si>
  <si>
    <t>23111.023414/2022-28</t>
  </si>
  <si>
    <t>23111.023218/2022-82</t>
  </si>
  <si>
    <t>23111.023487/2022-94</t>
  </si>
  <si>
    <t>23111.023222/2022-71</t>
  </si>
  <si>
    <t>23111.023138/2022-11</t>
  </si>
  <si>
    <t>23111.021562/2022-77</t>
  </si>
  <si>
    <t>FP COMÉRCIO DE GÁS EIRELI</t>
  </si>
  <si>
    <t>23111.014380/2022-88</t>
  </si>
  <si>
    <t>COMERCIAL FLEX EIRELI</t>
  </si>
  <si>
    <t>23111.019466/2022-21</t>
  </si>
  <si>
    <t>C.L.BEZERRA</t>
  </si>
  <si>
    <t>23111.023310/2022-23</t>
  </si>
  <si>
    <t>23111.012666/2022-97</t>
  </si>
  <si>
    <t>GD TREINAMENTOS</t>
  </si>
  <si>
    <t>23111.023472/2022-14</t>
  </si>
  <si>
    <t>LP TOTAL</t>
  </si>
  <si>
    <t>23111.020568/2022-46</t>
  </si>
  <si>
    <t>23111.008233/2022-90</t>
  </si>
  <si>
    <t>ASSOCIACAO BRASILE. DAS EDITORAS UNIVERSITARIAS</t>
  </si>
  <si>
    <t>23111.023506/2022-66</t>
  </si>
  <si>
    <t>23111.023495/2022-72</t>
  </si>
  <si>
    <t>23111.029252/2020-33</t>
  </si>
  <si>
    <t>A PAGINA STORE COMÉRCIO DE LIVROS</t>
  </si>
  <si>
    <t>23111.024098/2022-87</t>
  </si>
  <si>
    <t>INSTITUTO NACIONAL DA PROPRIEDADE INDUSTRIAL</t>
  </si>
  <si>
    <t>23111.023625/2022-54</t>
  </si>
  <si>
    <t>23111.023544/2022-10</t>
  </si>
  <si>
    <t>NOSSA LUZ INSTALAÇÕES ELÉTRICAS</t>
  </si>
  <si>
    <t>23111.023643/2022-53</t>
  </si>
  <si>
    <t>L.H.SOARES</t>
  </si>
  <si>
    <t>23111.023834/2022-37</t>
  </si>
  <si>
    <t>F.P.COM DE GAS</t>
  </si>
  <si>
    <t>23855.002382/2022-05</t>
  </si>
  <si>
    <t>23111.024065/2022-08</t>
  </si>
  <si>
    <t>BRS SUPRIMENTOS</t>
  </si>
  <si>
    <t>23855.002400/2022-04</t>
  </si>
  <si>
    <t>RAIZ SOLUÇÕES EM RESÍDUOS LTDA</t>
  </si>
  <si>
    <t>23111.022916/2022-88</t>
  </si>
  <si>
    <t>MUNICÍPIO DE TERESINA</t>
  </si>
  <si>
    <t>23111.024053/2022-41</t>
  </si>
  <si>
    <t>23111.024254/2022-46</t>
  </si>
  <si>
    <t>23111.013821/2022-49</t>
  </si>
  <si>
    <t>VIGUI´ST INFORMATICA LTDA</t>
  </si>
  <si>
    <t>23111.021361/2022-72</t>
  </si>
  <si>
    <t>EQUATORIAL-PICOS</t>
  </si>
  <si>
    <t>23111.021311/2022-64</t>
  </si>
  <si>
    <t>EQUATORIAL-FLORIANO</t>
  </si>
  <si>
    <t>23111.021080/2022-93</t>
  </si>
  <si>
    <t>EQUATORIAL-UFDPAR</t>
  </si>
  <si>
    <t>23111.023631/2022-86</t>
  </si>
  <si>
    <t>ÁGUAS E ESGOTOS DO PIAUÍ S/A</t>
  </si>
  <si>
    <t>23111.024666/2022-77</t>
  </si>
  <si>
    <t>23111.024715/2022-15</t>
  </si>
  <si>
    <t>23855.002412/2022-68</t>
  </si>
  <si>
    <t>23111.022590/2022-63</t>
  </si>
  <si>
    <t>23111.022904/2022-24</t>
  </si>
  <si>
    <t>CRIART SERVICOS DE TERCEIRIZACAO DE MAO DE OB</t>
  </si>
  <si>
    <t>23111.022881/2022-63</t>
  </si>
  <si>
    <t>CRIART SERVICOS DE TERCEIRIZACAO DE MAO DE OBRA LTDA</t>
  </si>
  <si>
    <t>23111.023110/2022-88</t>
  </si>
  <si>
    <t>23111.023239/2022-97</t>
  </si>
  <si>
    <t>LIMPSERV EIRELI</t>
  </si>
  <si>
    <t>23111.023349/2022-37</t>
  </si>
  <si>
    <t>23111.023712/2022-33</t>
  </si>
  <si>
    <t>23111.023985/2022-34</t>
  </si>
  <si>
    <t>23111.024445/2022-30</t>
  </si>
  <si>
    <t>23111.015214/2022-74</t>
  </si>
  <si>
    <t>PRIME CONSULTORIA E ASSESSORIA EMPRESARIAL LTDA</t>
  </si>
  <si>
    <t>23111.021797/2022-37</t>
  </si>
  <si>
    <t>23111.022663/2022-32</t>
  </si>
  <si>
    <t>COMPREHENSE DO BRASIL EQUIPAMENTOS MEDICO-HOSPITALARES</t>
  </si>
  <si>
    <t>23111.022682/2022-04</t>
  </si>
  <si>
    <t>ECOSERVICE MANUTENÇÃO E MEIO AMBIENTE EIRELI</t>
  </si>
  <si>
    <t>23111.022814/2022-29</t>
  </si>
  <si>
    <t>23111.022899/2022-62</t>
  </si>
  <si>
    <t>23111.022903/2022-51</t>
  </si>
  <si>
    <t>WN CONSTRUTORA EIRELI</t>
  </si>
  <si>
    <t>23111.023000/2022-51</t>
  </si>
  <si>
    <t>23111.023264/2022-04</t>
  </si>
  <si>
    <t>23111.009619/2022-13</t>
  </si>
  <si>
    <t>ANDIFES</t>
  </si>
  <si>
    <t>23111.023652/2022-04</t>
  </si>
  <si>
    <t>CENTRAL DE FRIOS PIAUÍ LTDA</t>
  </si>
  <si>
    <t>23111.023699/2022-93</t>
  </si>
  <si>
    <t>23111.0239641/2022-19</t>
  </si>
  <si>
    <t>23111.019142/2022-39</t>
  </si>
  <si>
    <t>23111.026857/2022-90</t>
  </si>
  <si>
    <t>23111.019710/2022-29</t>
  </si>
  <si>
    <t>23111.025613/2022-19</t>
  </si>
  <si>
    <t>23111.025768/2022-05</t>
  </si>
  <si>
    <t>23111.025662/2022-54</t>
  </si>
  <si>
    <t>23111.025799/2022-41</t>
  </si>
  <si>
    <t>23111.021704/2022-26</t>
  </si>
  <si>
    <t>FORTE CONSTRUÇÃO</t>
  </si>
  <si>
    <t>23111.025332/2022-40</t>
  </si>
  <si>
    <t>23111.019325/2022-45</t>
  </si>
  <si>
    <t>AGROLESTE RAÇÕES NUTRIÇÃO DE ANIMAIS LTDA</t>
  </si>
  <si>
    <t>23111.025174/2022-38</t>
  </si>
  <si>
    <t>J P BARBOSA  E SILVA EIRELI</t>
  </si>
  <si>
    <t>23111.025230/2022-78</t>
  </si>
  <si>
    <t>23855.002485/2022-37</t>
  </si>
  <si>
    <t>23111.029248/2022-44</t>
  </si>
  <si>
    <t>23111.025279/2022-16</t>
  </si>
  <si>
    <t>CECOL - CENTRO DE COMÉRCIO E LOCAÇÃO LTDA</t>
  </si>
  <si>
    <t>23111.019696/2022-19</t>
  </si>
  <si>
    <t>23111.025360/2022-60</t>
  </si>
  <si>
    <t>23111.025409/2022-95</t>
  </si>
  <si>
    <t>23111.025354/2022-28</t>
  </si>
  <si>
    <t>23111.025287/2022-91</t>
  </si>
  <si>
    <t>23111.026120/2022-07</t>
  </si>
  <si>
    <t>23111.025427/2022-94</t>
  </si>
  <si>
    <t>PRIME CONSULTORIA E ASSESSORIA EMPRESARIAL - LTDA</t>
  </si>
  <si>
    <t>23111.025593/2022-74</t>
  </si>
  <si>
    <t>23111.025250/2022-23</t>
  </si>
  <si>
    <t>FORTEL FORTALEZA TELECOMUNICAÇÕES S.A.</t>
  </si>
  <si>
    <t>23111.025473/2022-16</t>
  </si>
  <si>
    <t>23111.019488/2022-09</t>
  </si>
  <si>
    <t>LICERI COMERCIO DE PRODUTOS EM GERAL LTDA</t>
  </si>
  <si>
    <t>23111.025807/2022-19</t>
  </si>
  <si>
    <t>23111.025631/2022-18</t>
  </si>
  <si>
    <t>23111.045750/2021-08</t>
  </si>
  <si>
    <t>ANDERSON GERALDO TEIXEIRA FLORIANO ME</t>
  </si>
  <si>
    <t>23111.025900/2022-30</t>
  </si>
  <si>
    <t>23111.025879/2022-15</t>
  </si>
  <si>
    <t>23111.025572/2022-59</t>
  </si>
  <si>
    <t>23111.025815/2022-94</t>
  </si>
  <si>
    <t>23111.026032/2022-55</t>
  </si>
  <si>
    <t>23111.025990/2022-25</t>
  </si>
  <si>
    <t>23111.026048/2022-11</t>
  </si>
  <si>
    <t>23111.026047/2022-38</t>
  </si>
  <si>
    <t>23111.026212/2022-45</t>
  </si>
  <si>
    <t>23111.025955/2022-97</t>
  </si>
  <si>
    <t>TICKET GESTAO EM MANUTENCAO EZC S.A.</t>
  </si>
  <si>
    <t>23111.026093/2022-57</t>
  </si>
  <si>
    <t>C C SANTANA DE OLIVEIRA - ME</t>
  </si>
  <si>
    <t>23111.026166/2022-26</t>
  </si>
  <si>
    <t>ALESSANDRO DE SIQUEIRA SANTOS - ME</t>
  </si>
  <si>
    <t>23111.025286/2022-21</t>
  </si>
  <si>
    <t>23111.026291/2022-46</t>
  </si>
  <si>
    <t>23111.025960/2022-59</t>
  </si>
  <si>
    <t>23111.026154/2022-59</t>
  </si>
  <si>
    <t>GLOBALTEC COMÉRCIO E SERVIÇOS ODONTO HOSPITAL</t>
  </si>
  <si>
    <t>23111.026106/2022-94</t>
  </si>
  <si>
    <t>23111.026209/2022-29</t>
  </si>
  <si>
    <t>FLÁVIA CRISTINA SILVA PIMENTA-ME</t>
  </si>
  <si>
    <t>23111.026117/2022-88</t>
  </si>
  <si>
    <t>23111.026686/2022-51</t>
  </si>
  <si>
    <t>23111.026423/2022-71</t>
  </si>
  <si>
    <t>23111.026840/2022-64</t>
  </si>
  <si>
    <t>23111.026704/2022-50</t>
  </si>
  <si>
    <t>23111.026849/2022-15</t>
  </si>
  <si>
    <t>LIFE METROLOGIA E TECNOLOGIA, COMERCIO</t>
  </si>
  <si>
    <t>23111.013714/2022-28</t>
  </si>
  <si>
    <t>LOGTEC PRODUTOS AGROPECUARIOS EIRELI</t>
  </si>
  <si>
    <t>23111.026956/2022-36</t>
  </si>
  <si>
    <t>23111.027142/2022-58</t>
  </si>
  <si>
    <t>TICKET GESTÃO EM MANUTENÇÃO EZC S.A.</t>
  </si>
  <si>
    <t>23111.027081/2022-56</t>
  </si>
  <si>
    <t>23111.027350/2022-68</t>
  </si>
  <si>
    <t>23111.027384/2022-23</t>
  </si>
  <si>
    <t>COMPANHIA DE SEGUROS PREVIDENCIA DO SUL</t>
  </si>
  <si>
    <t>23111.022924/2022-66</t>
  </si>
  <si>
    <t>ÁGUAS DE TERESINA</t>
  </si>
  <si>
    <t>R$ 176.147,01</t>
  </si>
  <si>
    <t>23111.024601/2022-86</t>
  </si>
  <si>
    <t>OI S.A</t>
  </si>
  <si>
    <t>23855.002569/2022-97</t>
  </si>
  <si>
    <t>OI S.A. - EM RECUPERACAO JUDICIAL</t>
  </si>
  <si>
    <t>23111.026284/2022-41</t>
  </si>
  <si>
    <t>ÁGUAS DE TERESINA SANEAMENTO SPE S/A</t>
  </si>
  <si>
    <t>23111.026559/2022-85</t>
  </si>
  <si>
    <t>23111.026584/2022-89</t>
  </si>
  <si>
    <t>23111.026701/2022-34</t>
  </si>
  <si>
    <t>23111.026675/2022-57</t>
  </si>
  <si>
    <t>23111.027226/2022-21</t>
  </si>
  <si>
    <t>23111.026743/2022-64</t>
  </si>
  <si>
    <t>23111.026702/2022-07</t>
  </si>
  <si>
    <t>23111.027347/2022-52</t>
  </si>
  <si>
    <t>23111.023914/2022-11</t>
  </si>
  <si>
    <t>R$ 299.577,17</t>
  </si>
  <si>
    <t>23111.024838/2022-89</t>
  </si>
  <si>
    <t>CRIART SERVIÇOS DE TERCEIRIZAÇÃO DE MÃO DE OBRA</t>
  </si>
  <si>
    <t>23855.02442/2022-34</t>
  </si>
  <si>
    <t>23111.024619/2022-85</t>
  </si>
  <si>
    <t>MASTER CONSTRUÇÕES E LIMPEZA EIRELI</t>
  </si>
  <si>
    <t>23855.002561/2022-22</t>
  </si>
  <si>
    <t>A4 VIGILANCIA E SEGURANCA</t>
  </si>
  <si>
    <t>23855.002570/2022-70</t>
  </si>
  <si>
    <t>A4 VIGILÂNCIA E SEGURANÇA PATRIMONIAL EIRELI</t>
  </si>
  <si>
    <t>23111.025795/2022-52</t>
  </si>
  <si>
    <t>SERVFAZ SERVIÇOS DE MÃO DE OBRA LTDA</t>
  </si>
  <si>
    <t>23111.026109/2022-13</t>
  </si>
  <si>
    <t>CET-SEG SEGURANÇA ARMADA LTDA</t>
  </si>
  <si>
    <t>23111.026210/2022-02</t>
  </si>
  <si>
    <t>23111.026155/2022-32</t>
  </si>
  <si>
    <t>CET SEG SEGURANCA ARMADA LTDA</t>
  </si>
  <si>
    <t>23111.026662/2022-20</t>
  </si>
  <si>
    <t>MASTER CONSTRUCOES &amp; LIMPEZA EIREL</t>
  </si>
  <si>
    <t>23111.026555/2022-96</t>
  </si>
  <si>
    <t>ATITUDE TERCEIRIZAÇÃO DE MAO DE OBRA EIRELI</t>
  </si>
  <si>
    <t>23111.026744/2022-37</t>
  </si>
  <si>
    <t>CET SEG SERVIÇOS E LOCAÇÃO DE MÃO DE OBRA LTDA</t>
  </si>
  <si>
    <t>23111.026673/2022-14</t>
  </si>
  <si>
    <t>23111.026878/2022-08</t>
  </si>
  <si>
    <t>JSP SERVICOS E TERCEIRIZACAO DE MAO DE OBRA EIREL</t>
  </si>
  <si>
    <t>23111.027023/2022-70</t>
  </si>
  <si>
    <t>23111.027128/2022-48</t>
  </si>
  <si>
    <t>D &amp; L SERVIÇOS DE APOIO ADMINISTRATIVO LTDA</t>
  </si>
  <si>
    <t>23111.027215/2022-27</t>
  </si>
  <si>
    <t>23111.027228/2022-64</t>
  </si>
  <si>
    <t>23111.027220/2022-86</t>
  </si>
  <si>
    <t>CRIART SERVIÇOS DE TERCEIRIZAÇÃO DE MÃO DE OBRA LTDA</t>
  </si>
  <si>
    <t>23111.027165/2022-19</t>
  </si>
  <si>
    <t>23111.027278/2022-72</t>
  </si>
  <si>
    <t>NACIONAL SERVICOS INTEGRADOS LTDA</t>
  </si>
  <si>
    <t>23111.027292/2022-82</t>
  </si>
  <si>
    <t>23111.025261/2022-17</t>
  </si>
  <si>
    <t>23111.027106/2022-60</t>
  </si>
  <si>
    <t>23111.010196/2022-51</t>
  </si>
  <si>
    <t>COMPREHENSE DO BRASIL EQUIPAMENTOS MÉDICO-HOSPITALARES LTDA</t>
  </si>
  <si>
    <t>R$ 48.654,81</t>
  </si>
  <si>
    <t>R$ 20.409,14</t>
  </si>
  <si>
    <t>23111.023436/2022-16</t>
  </si>
  <si>
    <t>R$ 18.434,79</t>
  </si>
  <si>
    <t>R$ 46.346,42</t>
  </si>
  <si>
    <t>23855.002404/2022-90</t>
  </si>
  <si>
    <t>APPROACH TECNOLOGIA LTDA</t>
  </si>
  <si>
    <t>R$ 35.777,00</t>
  </si>
  <si>
    <t>23111.025919/2022-02</t>
  </si>
  <si>
    <t>23111.025381/2022-75</t>
  </si>
  <si>
    <t>23111.025407/2022-52</t>
  </si>
  <si>
    <t>23111.025300/2022-31</t>
  </si>
  <si>
    <t>23111.025715/2022-78</t>
  </si>
  <si>
    <t>23111.025335/2022-56</t>
  </si>
  <si>
    <t>23111.026043/2022-49</t>
  </si>
  <si>
    <t>23111.026072/2022-42</t>
  </si>
  <si>
    <t>23111.026088/2022-95</t>
  </si>
  <si>
    <t>23111.026247/2022-70</t>
  </si>
  <si>
    <t>23855.002681/2022-80</t>
  </si>
  <si>
    <t>23111.026690/2022-40</t>
  </si>
  <si>
    <t>COMPREHENSE DO BRASIL EQUIPAMENTOS MÉDICO-HOSPITALARES LTD</t>
  </si>
  <si>
    <t>23111.026084/2022-09</t>
  </si>
  <si>
    <t>23111.026066/2022-10</t>
  </si>
  <si>
    <t>23111.019241/2022-82</t>
  </si>
  <si>
    <t>23111.018119/2022-15</t>
  </si>
  <si>
    <t>23111.025076/2022-65</t>
  </si>
  <si>
    <t>23111.022869/2022-96</t>
  </si>
  <si>
    <t>23111.015956/2022-22</t>
  </si>
  <si>
    <t>QUIMTIA S.A.-MTZ</t>
  </si>
  <si>
    <t>23111.018298/2022-32</t>
  </si>
  <si>
    <t>23111.026818/2022-76</t>
  </si>
  <si>
    <t xml:space="preserve">BOLSA MONITORIA </t>
  </si>
  <si>
    <t>23111.028843/2022-12</t>
  </si>
  <si>
    <t>23111.028713/2022-30</t>
  </si>
  <si>
    <t>BOLSA ASSISTÊNCIA ESTUDANTIL - CTT</t>
  </si>
  <si>
    <t>23111.028906/2022-57</t>
  </si>
  <si>
    <t>BOLSA AUXILIAR DE APRENDIZAGEM</t>
  </si>
  <si>
    <t>23111.028340/2022-13</t>
  </si>
  <si>
    <t>BOLSA PAEC/ISF ASSINTER</t>
  </si>
  <si>
    <t>23111.029203/2022-89</t>
  </si>
  <si>
    <t>BOLSA AUXILIO EMERGENCIAL - CTBJ</t>
  </si>
  <si>
    <t>23111.029244/2022-49</t>
  </si>
  <si>
    <t>BOLSA PIEX - CTBJ</t>
  </si>
  <si>
    <t>23111.029049/2022-76</t>
  </si>
  <si>
    <t>BOLSA PIEX/EBTT</t>
  </si>
  <si>
    <t>BOLSA AUXILIO EMERGENCIAL - CTF</t>
  </si>
  <si>
    <t>23855.002957/2022-97</t>
  </si>
  <si>
    <t>BOLSA PIBITI / PIBIC UFDPAR</t>
  </si>
  <si>
    <t>23111.029242/2022-06</t>
  </si>
  <si>
    <t xml:space="preserve">BOLSA CTBJ PAE-Tec </t>
  </si>
  <si>
    <t>23111.029303/2022-08</t>
  </si>
  <si>
    <t xml:space="preserve">BOLSA PIBITI / PIBIC </t>
  </si>
  <si>
    <t>23111.029292/2022-14</t>
  </si>
  <si>
    <t>23111.029384/2022-52</t>
  </si>
  <si>
    <t>BOLSA INCENTIVO ACADÊMICO PROFISSIONAL</t>
  </si>
  <si>
    <t>23111.028616/2022-30</t>
  </si>
  <si>
    <t>23111.029230/2022-39</t>
  </si>
  <si>
    <t>BOLSA BAE CTBJ</t>
  </si>
  <si>
    <t>23855.002955/2022-54</t>
  </si>
  <si>
    <t>BOLSA  PÓS-GRADUAÇÃO STRICTO SENSU– UFDPar</t>
  </si>
  <si>
    <t>23111.029470/2022-58</t>
  </si>
  <si>
    <t>BOLSA PRAEC</t>
  </si>
  <si>
    <t>23855.002980/2022-58</t>
  </si>
  <si>
    <t>23111.029828/2022-92</t>
  </si>
  <si>
    <t xml:space="preserve">BOLSA AUXILIO MORADIA </t>
  </si>
  <si>
    <t>23111.029824/2022-06</t>
  </si>
  <si>
    <t>BOLSA BAE CTF</t>
  </si>
  <si>
    <t>23855.003055/2022-70</t>
  </si>
  <si>
    <t xml:space="preserve">BOLSA UFDPAR PRAER </t>
  </si>
  <si>
    <t>23855.003043/2022-06</t>
  </si>
  <si>
    <t>BOLSA UFDPAR PRAE</t>
  </si>
  <si>
    <t>23111.027632/2022-20</t>
  </si>
  <si>
    <t>23111.027502/2022-38</t>
  </si>
  <si>
    <t>23111.029036/2022-39</t>
  </si>
  <si>
    <t>23111.027518/2022-91</t>
  </si>
  <si>
    <t>23111.027353/2022-84</t>
  </si>
  <si>
    <t>23111.029006/2022-73</t>
  </si>
  <si>
    <t>23855.002770/2022-05</t>
  </si>
  <si>
    <t>JLM DE ALMEIDA – EPP</t>
  </si>
  <si>
    <t>R$ 10.244,82</t>
  </si>
  <si>
    <t>23111.027362/2022-35</t>
  </si>
  <si>
    <t>CARLOS ALBERTO A PEREIRA JUNIOR - EPP</t>
  </si>
  <si>
    <t>23855.002904/2022-73</t>
  </si>
  <si>
    <t>23111.027621/2022-26</t>
  </si>
  <si>
    <t>23111.027586/2022-98</t>
  </si>
  <si>
    <t>A PÁGINA DISTRIBUIDORA DE LIVROS LTDA</t>
  </si>
  <si>
    <t>23111.027344/2022-36</t>
  </si>
  <si>
    <t>23111.010518/2022-87</t>
  </si>
  <si>
    <t>MÁXIMA DENTAL IMPORTAÇÃO, EXPORTAÇÃO E COMÉRCIO</t>
  </si>
  <si>
    <t>23111.027422/2022-64</t>
  </si>
  <si>
    <t>23111.028062/2022-50</t>
  </si>
  <si>
    <t>23111.027629/2022-04</t>
  </si>
  <si>
    <t>LIFE METROLOGIA, TECNOLOGIA COMERCIO E SERVICOS</t>
  </si>
  <si>
    <t>23111.027611/2022-05</t>
  </si>
  <si>
    <t>23111.027480/2022-50</t>
  </si>
  <si>
    <t>23111.027853/2022-67</t>
  </si>
  <si>
    <t>23111.028149/2022-29</t>
  </si>
  <si>
    <t>23111.028066/2022-39</t>
  </si>
  <si>
    <t>23111.028218/2022-09</t>
  </si>
  <si>
    <t>DI ANGIO COMÉRCIO DE MÁQUINAS EIRELI</t>
  </si>
  <si>
    <t>23111.027896/2022-70</t>
  </si>
  <si>
    <t>23111.027889/2022-65</t>
  </si>
  <si>
    <t>23855.002821/2022-83</t>
  </si>
  <si>
    <t>23855.000499/2021-21</t>
  </si>
  <si>
    <t>NP TECNOLOGIA E GESTÃO DE DADOS LTDA</t>
  </si>
  <si>
    <t>23111.028856/2022-49</t>
  </si>
  <si>
    <t>23111.028492/2022-80</t>
  </si>
  <si>
    <t>EASYTECH SERVICOS TECNICOS LTDA</t>
  </si>
  <si>
    <t>A PAGINA STORE COMERCIO DE LIVROS EIRELI</t>
  </si>
  <si>
    <t>23111.029017/2022-67</t>
  </si>
  <si>
    <t>23111.028586/2022-64</t>
  </si>
  <si>
    <t>23111.028907/2022-30</t>
  </si>
  <si>
    <t>23111.028894/2022-90</t>
  </si>
  <si>
    <t>23111.029269/2022-53</t>
  </si>
  <si>
    <t>23111.029342/2022-22</t>
  </si>
  <si>
    <t>23111.029568/2022-31</t>
  </si>
  <si>
    <t>23111.029626/2022-17</t>
  </si>
  <si>
    <t>23111.029574/2022-63</t>
  </si>
  <si>
    <t>23111.029619/2022-12</t>
  </si>
  <si>
    <t>C.C. SANTANA</t>
  </si>
  <si>
    <t>23111.030081/2022-51</t>
  </si>
  <si>
    <t>R.Próprios</t>
  </si>
  <si>
    <t>23111.030217/2022-65</t>
  </si>
  <si>
    <t>23111.027368/2022-67</t>
  </si>
  <si>
    <t>23111.027191/2022-93</t>
  </si>
  <si>
    <t>23111.027208/2022-22</t>
  </si>
  <si>
    <t>23855.003036/2022-98</t>
  </si>
  <si>
    <t>ÁGUA E ESGOTOS DO PIAUÍ SA</t>
  </si>
  <si>
    <t>23855.002753/2022-76</t>
  </si>
  <si>
    <t>MISEL - MANUTENCAO DE AR CONDICIONADO E SERVICOS</t>
  </si>
  <si>
    <t>23855.002769/2022-32</t>
  </si>
  <si>
    <t>23111.027306/2022-92</t>
  </si>
  <si>
    <t>23111.027314/2022-70</t>
  </si>
  <si>
    <t>23111.028185/2022-27</t>
  </si>
  <si>
    <t>MASTER CONSTRUÇÕES E LIMPEZA LTDA</t>
  </si>
  <si>
    <t>23111.028283/2022-97</t>
  </si>
  <si>
    <t>D&amp;L SERVIÇOS DE APOIO ADM</t>
  </si>
  <si>
    <t>23111.027512/2022-59</t>
  </si>
  <si>
    <t>23111.027527/2022-42</t>
  </si>
  <si>
    <t>23111.027520/2022-37</t>
  </si>
  <si>
    <t>23111.028581/2022-05</t>
  </si>
  <si>
    <t>23111.028513/2022-95</t>
  </si>
  <si>
    <t>23111.028619/2022-46</t>
  </si>
  <si>
    <t>23111.028949/2022-60</t>
  </si>
  <si>
    <t>23111.029462/2022-80</t>
  </si>
  <si>
    <t>23111.029825/2022-76</t>
  </si>
  <si>
    <t>LIMPSERV LTDA - ME</t>
  </si>
  <si>
    <t>23111.030327/2022-05</t>
  </si>
  <si>
    <t>RM TERCEIRIZACAO E GESTAO DE RECURSOS HUMANOS EIRELI</t>
  </si>
  <si>
    <t>23111.027622/2022-96</t>
  </si>
  <si>
    <t>23111.026564/2022-47</t>
  </si>
  <si>
    <t>23111.027587/2022-71</t>
  </si>
  <si>
    <t>NOSSA LUZ INSTALAÇÕES ELÉTRICAS LTDA</t>
  </si>
  <si>
    <t>23111.027965/2022-50</t>
  </si>
  <si>
    <t>23111.028944/2022-98</t>
  </si>
  <si>
    <t>PORTO SEGURO COMPANHIA DE SEGUROS GERAIS</t>
  </si>
  <si>
    <t>23111.029882/2022-89</t>
  </si>
  <si>
    <t>STERLIX AMBIENTAL PIAUÍ TRATAMENTO DE RESÍDUO</t>
  </si>
  <si>
    <t>23111.013947/2022-42</t>
  </si>
  <si>
    <t>EVOLUÇÃO PET</t>
  </si>
  <si>
    <t>23111.14528/2022-69</t>
  </si>
  <si>
    <t>GP TRADE</t>
  </si>
  <si>
    <t>23855.004218/2021-03</t>
  </si>
  <si>
    <t>GLOBAL DISTRIBUICAO DE BENS DE CONSUMO LTDA</t>
  </si>
  <si>
    <t>23855.003715/2021-04</t>
  </si>
  <si>
    <t>MAXIMUM COMERCIAL IMPORTADORA E EXPORTA</t>
  </si>
  <si>
    <t>23855.002864/2022-86</t>
  </si>
  <si>
    <t>23111.028167/2022-28</t>
  </si>
  <si>
    <t>LIFE METROLOGIA, TECNOLOGIA COMERCIO E SERVIC</t>
  </si>
  <si>
    <t>23111.029842/2022-05</t>
  </si>
  <si>
    <t>23111.030322/2022-43</t>
  </si>
  <si>
    <t>23111.030242/2022-69</t>
  </si>
  <si>
    <t>EASYTECH SERVICOS TECNICOS EIRELI</t>
  </si>
  <si>
    <t>23111.030362/2022-30</t>
  </si>
  <si>
    <t>MENDES &amp; VIANA COMÉRCIO DE MATERIAIS DE CONSTRUÇÃO LTDA</t>
  </si>
  <si>
    <t>23111.030377/2022-13</t>
  </si>
  <si>
    <t>23111.030385/2022-88</t>
  </si>
  <si>
    <t>23111.030500/2022-87</t>
  </si>
  <si>
    <t>23111.030082/2022-24</t>
  </si>
  <si>
    <t>23111.030717/2022-48</t>
  </si>
  <si>
    <t>FORTEL FORTALEZA TELECOMUNICAÇÕES S.A</t>
  </si>
  <si>
    <t>23111.030897/2022-38</t>
  </si>
  <si>
    <t>23111.019645/2022-38</t>
  </si>
  <si>
    <t>LUMEN SUPRIMENTAL EIRELI</t>
  </si>
  <si>
    <t>23111.019481/2022-04</t>
  </si>
  <si>
    <t>MARCUS ARRUDA</t>
  </si>
  <si>
    <t>23111.031090/2022-65</t>
  </si>
  <si>
    <t>23111.031147/2022-78</t>
  </si>
  <si>
    <t>23111.031218/2022-04</t>
  </si>
  <si>
    <t>TOP AR CONDICIONADO LTDA</t>
  </si>
  <si>
    <t>23111.031453/2022-61</t>
  </si>
  <si>
    <t>ROBERGES LIMA CAVALCANTI EIRELI</t>
  </si>
  <si>
    <t>23111.031362/2022-93</t>
  </si>
  <si>
    <t>TICKET SOLUÇÕES HDFGT S.A.</t>
  </si>
  <si>
    <t>23111.031398/2022-91</t>
  </si>
  <si>
    <t>23855.003060/2022-32</t>
  </si>
  <si>
    <t>23855.003062/2022-75</t>
  </si>
  <si>
    <t>23855.003054/2022-97</t>
  </si>
  <si>
    <t>23855.003035/2022-28</t>
  </si>
  <si>
    <t>23855.003039/2022-17</t>
  </si>
  <si>
    <t>23855.002941/2022-44</t>
  </si>
  <si>
    <t>23855.002981/2022-31</t>
  </si>
  <si>
    <t>23855.002697/2022-36</t>
  </si>
  <si>
    <t>MISEL - MANUTENÇÃO DE AR CONDICIONADO E SERVIÇO DE LIMPEZA EM PREDIOS EIRELI</t>
  </si>
  <si>
    <t>23111.030334/2022-10</t>
  </si>
  <si>
    <t>23111.030233/2022-21</t>
  </si>
  <si>
    <t>23111.030890/2022-33</t>
  </si>
  <si>
    <t>MARANATA PRESTADORA DE SERVIÇOS E CONSTRUÇÕES LTDA</t>
  </si>
  <si>
    <t>23111.031204/2022-91</t>
  </si>
  <si>
    <t>23111.030797/2022-22</t>
  </si>
  <si>
    <t>23111.028639/2022-88</t>
  </si>
  <si>
    <t>Tesouro/PROAP</t>
  </si>
  <si>
    <t>23111.030131/2022-59</t>
  </si>
  <si>
    <t>TECNOSET INFORMÁTICA PRODUTOS E SERVIÇOS LTDA</t>
  </si>
  <si>
    <t>23111.030869/2022-18</t>
  </si>
  <si>
    <t>23111.030341/2022-15</t>
  </si>
  <si>
    <t>23111.028688/2022-26</t>
  </si>
  <si>
    <t>C L BESERRA &amp; CIA LTDA</t>
  </si>
  <si>
    <t>FONTE: 8188000000-405</t>
  </si>
  <si>
    <t>23111.022520/2021-16</t>
  </si>
  <si>
    <t>ALEXANDRE FREIRE</t>
  </si>
  <si>
    <t>23111.046075/2021-60</t>
  </si>
  <si>
    <t>MAXIMUN COML IMPORTADORA</t>
  </si>
  <si>
    <t>23111.034016/2022-21</t>
  </si>
  <si>
    <t>23111.034008/2022-43</t>
  </si>
  <si>
    <t>23111.033978/2022-14</t>
  </si>
  <si>
    <t>CENTRAL FRIOS PIAUI</t>
  </si>
  <si>
    <t>23111.034019/2022-37</t>
  </si>
  <si>
    <t>23111.032970/2022-36</t>
  </si>
  <si>
    <t>23111.034004/2022-54</t>
  </si>
  <si>
    <t>23111.027875/2022-55</t>
  </si>
  <si>
    <t>23111.047869/2021-25</t>
  </si>
  <si>
    <t xml:space="preserve"> ASSOCIACAO BRASILEIRA DE NORMAS TECNICAS ABNT</t>
  </si>
  <si>
    <t>23111.027333/2022-42</t>
  </si>
  <si>
    <t>23111.017673/2022-29</t>
  </si>
  <si>
    <t>MED CENTER</t>
  </si>
  <si>
    <t>23111.031540/2022-40</t>
  </si>
  <si>
    <t>23111.028739/2022-07</t>
  </si>
  <si>
    <t>JLA BEBIDAS LTDA</t>
  </si>
  <si>
    <t>23111.031521/2022-68</t>
  </si>
  <si>
    <t>23111.030808/2022-16</t>
  </si>
  <si>
    <t>23111.031038/2022-14</t>
  </si>
  <si>
    <t>23111.031063/2022-18</t>
  </si>
  <si>
    <t>23111.031637/2022-40</t>
  </si>
  <si>
    <t>23111.031633/2022-51</t>
  </si>
  <si>
    <t>23111.031856/2022-44</t>
  </si>
  <si>
    <t>23111.032108/2022-30</t>
  </si>
  <si>
    <t>23111.032144/2022-28</t>
  </si>
  <si>
    <t>MENDES  &amp; VIANA COMÉRCIO DE MATERIAIS DE CONSTRUÇÃO LTDA</t>
  </si>
  <si>
    <t>23111.031797/2022-85</t>
  </si>
  <si>
    <t>23855.003240/2022-22</t>
  </si>
  <si>
    <t>OI S.A.</t>
  </si>
  <si>
    <t>23111.031622/2022-57</t>
  </si>
  <si>
    <t>23111.031138/2022-30</t>
  </si>
  <si>
    <t>MUNICIPIO DE TERESINA</t>
  </si>
  <si>
    <t>R. Próprio</t>
  </si>
  <si>
    <t>23111.032179/2022-53</t>
  </si>
  <si>
    <t>23855.002560/2022-49</t>
  </si>
  <si>
    <t>BIOCELL BIOTECNOLOGIA LTDA</t>
  </si>
  <si>
    <t>23111.032460/2022-32</t>
  </si>
  <si>
    <t>23111.032351/2022-65</t>
  </si>
  <si>
    <t>23111.032881/2022-36</t>
  </si>
  <si>
    <t>23111.032645/2022-81</t>
  </si>
  <si>
    <t>23111.032515/2022-02</t>
  </si>
  <si>
    <t>23111.032851/2022-48</t>
  </si>
  <si>
    <t>23111.032836/2022-65</t>
  </si>
  <si>
    <t>23111.032927/2022-33</t>
  </si>
  <si>
    <t>23111.032896/2022-94</t>
  </si>
  <si>
    <t xml:space="preserve">23111.032995/2022-40 </t>
  </si>
  <si>
    <t>23111.033588/2022-34</t>
  </si>
  <si>
    <t>23111.033254/2022-31</t>
  </si>
  <si>
    <t>23111.032026/2022-13</t>
  </si>
  <si>
    <t>23111.033001/2022-72</t>
  </si>
  <si>
    <t>23111.033247/2022-26</t>
  </si>
  <si>
    <t>23111.033215/2022-17</t>
  </si>
  <si>
    <t>DI ANGIO COMERCIO DE MAQUINAS EIRELI</t>
  </si>
  <si>
    <t>23111.033239/2022-48</t>
  </si>
  <si>
    <t>23111.033395/2022-07</t>
  </si>
  <si>
    <t>23111.033478/2022-94</t>
  </si>
  <si>
    <t>MENDES E VIANA COMÉRCIO DE MATERIAIS DE CONSTRUÇÕES LTDA</t>
  </si>
  <si>
    <t>23111.033582/2022-02</t>
  </si>
  <si>
    <t>LIFE METROLOGIA, TECNOLOGIA COMÉRCIO E SERVIC</t>
  </si>
  <si>
    <t>23111.033645/2022-47</t>
  </si>
  <si>
    <t>FLAVIA CRISTINA SILVA PIMENTA EIRELI</t>
  </si>
  <si>
    <t>23111.033581/2022-29</t>
  </si>
  <si>
    <t>GLOBALTEC COMERCIO E SERVICOS ODONTO-HOSPIT LTDA</t>
  </si>
  <si>
    <t>23111.033911/2022-43</t>
  </si>
  <si>
    <t>23111.033965/2022-40</t>
  </si>
  <si>
    <t>23111.033930/2022-15</t>
  </si>
  <si>
    <t>23111.033912/2022-16</t>
  </si>
  <si>
    <t>23111.033922/2022-37</t>
  </si>
  <si>
    <t>23111.033900/2022-49</t>
  </si>
  <si>
    <t>23855.001393/2022-33</t>
  </si>
  <si>
    <t>23111.034136/2022-79</t>
  </si>
  <si>
    <t>23111.032567/2022-53</t>
  </si>
  <si>
    <t>23111.032757/2022-64</t>
  </si>
  <si>
    <t>23111.032654/2022-32</t>
  </si>
  <si>
    <t>23111.032782/2022-68</t>
  </si>
  <si>
    <t>23111.032802/2022-13</t>
  </si>
  <si>
    <t>23111.032862/2022-42</t>
  </si>
  <si>
    <t>23111.030975/2022-66</t>
  </si>
  <si>
    <t>FUTURA SERVICOS PROFISSIONAIS ADMINISTRATIVOS</t>
  </si>
  <si>
    <t>23855.003273/2022-04</t>
  </si>
  <si>
    <t xml:space="preserve">MISEL  </t>
  </si>
  <si>
    <t>23855.003367/2022-85</t>
  </si>
  <si>
    <t>A4 VIGILANCIA E SEGURANCA PATRIMONIAL EIRELI</t>
  </si>
  <si>
    <t>23855.003386/2022-57</t>
  </si>
  <si>
    <t>23111.032310/2022-08</t>
  </si>
  <si>
    <t>23111.032671/2022-58</t>
  </si>
  <si>
    <t>ATITUDE TERCEIRIZAÇÃO  DE MÃO DE OBRA</t>
  </si>
  <si>
    <t>23855.003344/2022-27</t>
  </si>
  <si>
    <t>23111.032749/2022-86</t>
  </si>
  <si>
    <t>23111.032925/2022-87</t>
  </si>
  <si>
    <t>23111.032979/2022-84</t>
  </si>
  <si>
    <t>SERVFAZ SERVICOS DE MAO DE OBRA LTDA</t>
  </si>
  <si>
    <t>23111.033083/2022-89</t>
  </si>
  <si>
    <t>23111.033116/2022-71</t>
  </si>
  <si>
    <t>23111.033276/2022-19</t>
  </si>
  <si>
    <t>JSP SERVICOS E TERCEIRIZACAO DE MAO DE OBRA EIRELI</t>
  </si>
  <si>
    <t>23111.033663/2022-46</t>
  </si>
  <si>
    <t>23111.032676/2022-20</t>
  </si>
  <si>
    <t>TICKET GESTÃO EM MANUTENCÃO EZC S.A</t>
  </si>
  <si>
    <t>23111.032540/2022-06</t>
  </si>
  <si>
    <t>23111.032810/2022-88</t>
  </si>
  <si>
    <t>23111.033471/2022-89</t>
  </si>
  <si>
    <t>23111.031963/2022-65</t>
  </si>
  <si>
    <t>23111.032387/2022-63</t>
  </si>
  <si>
    <t>GLOBALTEC COMERCIO E SERVICOS ODONTOLOGICOS</t>
  </si>
  <si>
    <t>23111.032989/2022-08</t>
  </si>
  <si>
    <t>23111.033750/2022-25</t>
  </si>
  <si>
    <t>STERLIX AMBIENTAL PIAUÍ TRATAMENTO DE RESIDUOS LTDA</t>
  </si>
  <si>
    <t>23111.032806/2022-02</t>
  </si>
  <si>
    <t>23111.033444/2022-42</t>
  </si>
  <si>
    <t>FORTE CONSTRUÇÃO E TECNOLOGIA EIRELI</t>
  </si>
  <si>
    <t>23111.034997/2022-49</t>
  </si>
  <si>
    <t>MULTIPAR SERVIÇOS DE CONSTUÇAO LTDA</t>
  </si>
  <si>
    <t>23111.028618/2022-73</t>
  </si>
  <si>
    <t>TRES CORAÇOES</t>
  </si>
  <si>
    <t>23111.032556/2022-59</t>
  </si>
  <si>
    <t>CENTRAL DE FRIOS PIAUÍ- LTDA</t>
  </si>
  <si>
    <t>23111.032974/2022-25</t>
  </si>
  <si>
    <t>23111.032941/2022-43</t>
  </si>
  <si>
    <t>VERTICAL - ENGENHARIA, CONSTRUCAO E EMPREN L</t>
  </si>
  <si>
    <t>23855.001445/2020-90</t>
  </si>
  <si>
    <t>23111.034001/2022-38</t>
  </si>
  <si>
    <t>23111.034195/2022-38</t>
  </si>
  <si>
    <t>23111.04286/2022-06</t>
  </si>
  <si>
    <t>23111.034387/2022-92</t>
  </si>
  <si>
    <t>23111.032653/2022-59</t>
  </si>
  <si>
    <t>23111.033810/2022-54</t>
  </si>
  <si>
    <t>23111.034106/2022-16</t>
  </si>
  <si>
    <t>DA NOTA FISCAL 358 REFERENTE A AQUISIÇÃO DE PEÇAS PARA MANUTENCAO PREVENTIVA E CORRETIVA EM EQUIPAMENTOS LABORATORIAIS P/ A UFPI NO CENTRO DE CIENCIAS DA</t>
  </si>
  <si>
    <t>23111.034352/2022-67</t>
  </si>
  <si>
    <t>23111.034201/2022-70</t>
  </si>
  <si>
    <t>LIFFE METROL TEC COM E SERV EM EQUIP  ELETR LTDA</t>
  </si>
  <si>
    <t>23111.034181/2022-28</t>
  </si>
  <si>
    <t>23111.034363/2022-61</t>
  </si>
  <si>
    <t>23111.034010/2022-86</t>
  </si>
  <si>
    <t>SERVICO FEDERAL DE PROCESSAMENTO DE DADOS</t>
  </si>
  <si>
    <t>23111.034499/2022-75</t>
  </si>
  <si>
    <t>23111.034915/2022-95</t>
  </si>
  <si>
    <t>23111.034869/2022-76</t>
  </si>
  <si>
    <t>23111.034686/2022-70</t>
  </si>
  <si>
    <t>23111.034540/2022-35</t>
  </si>
  <si>
    <t>LIFE METROLOGIA, TECNOLOGIA COMERCIO E SERVICOS EM EQUI</t>
  </si>
  <si>
    <t>23111.034984/2022-75</t>
  </si>
  <si>
    <t>23111.034789/2022-05</t>
  </si>
  <si>
    <t>23111.035003/2022-47</t>
  </si>
  <si>
    <t>23855.003681/2022-46</t>
  </si>
  <si>
    <t>23111.035202/2022-09</t>
  </si>
  <si>
    <t>23111.035288/2022-15</t>
  </si>
  <si>
    <t>23111.035590/2022-09</t>
  </si>
  <si>
    <t>OI S/A</t>
  </si>
  <si>
    <t>23111.035179/2022-48</t>
  </si>
  <si>
    <t xml:space="preserve"> ÁGUAS DE TERESINA SANEAMENTO SPE S/A</t>
  </si>
  <si>
    <t>23111.030952/2022-08</t>
  </si>
  <si>
    <t>23111.013505/2022-93</t>
  </si>
  <si>
    <t>RM TERCEIRIZACAO E GESTAO DE RECUR HUMANOS EIREL</t>
  </si>
  <si>
    <t>23111.034298/2022-70</t>
  </si>
  <si>
    <t>LIMPSERV LTDA</t>
  </si>
  <si>
    <t>23111.034356/2022-56</t>
  </si>
  <si>
    <t>23111.034775/2022-92</t>
  </si>
  <si>
    <t>23111.034776/2022-65</t>
  </si>
  <si>
    <t>23111.034946/2022-34</t>
  </si>
  <si>
    <t>CECOL - CENTRO DE COMERCIO E LOCACAO LTDA</t>
  </si>
  <si>
    <t>23855.002411/2022-95</t>
  </si>
  <si>
    <t>23111.033980/2022-23</t>
  </si>
  <si>
    <t>MULTIPAR SERVIÇOS DE CONSTRUÇÃO LTDA</t>
  </si>
  <si>
    <t>23111.034367/2022-50</t>
  </si>
  <si>
    <t>23111.034954/2022-12</t>
  </si>
  <si>
    <t>23111.035064/2022-49</t>
  </si>
  <si>
    <t>23111.035004/2022-20</t>
  </si>
  <si>
    <t>23111.035001/2022-04</t>
  </si>
  <si>
    <t>23111.034996/2022-42</t>
  </si>
  <si>
    <t>23855.003669/2022-79</t>
  </si>
  <si>
    <t>MINHA BIBLIOTECA LTDA.</t>
  </si>
  <si>
    <t>23111.035182/2022-64</t>
  </si>
  <si>
    <t>NOSSA LUZ INSTALACOES ELETRICAS LTDA - EPP</t>
  </si>
  <si>
    <t>23111.035420/2022-40</t>
  </si>
  <si>
    <t>23111.033996/2022-76</t>
  </si>
  <si>
    <t>23111.034620/2022-09</t>
  </si>
  <si>
    <t>23111.035120/2022-89</t>
  </si>
  <si>
    <t>MENDES &amp; VIANA COMERCIO DE MATER DE CONSTR LTDA</t>
  </si>
  <si>
    <t>23855.003761/2022-20</t>
  </si>
  <si>
    <t>BOLSA PÓS-GRADUAÇÃO STRICTO SENSU– UFDPar</t>
  </si>
  <si>
    <t>TESOURO</t>
  </si>
  <si>
    <t>23855.003762/2022-90</t>
  </si>
  <si>
    <t>BOLSA PIBIC/PBITI  UFDPAR</t>
  </si>
  <si>
    <t>23111.035095/2022-85</t>
  </si>
  <si>
    <t>BOLSA  ASSISTENCIA ESTUDANTIL - CTT</t>
  </si>
  <si>
    <t>23111.035370/2022-32</t>
  </si>
  <si>
    <t>23111.035362/2022-54</t>
  </si>
  <si>
    <t>23855.003796/2022-45</t>
  </si>
  <si>
    <t>23111.035677/2022-85</t>
  </si>
  <si>
    <t>23111.035434/2022-50</t>
  </si>
  <si>
    <t>23855.003764/2022-36</t>
  </si>
  <si>
    <t>BOLSA DE MONITORIA UFDPAR</t>
  </si>
  <si>
    <t>23111.035315/2022-62</t>
  </si>
  <si>
    <t>PRAEC</t>
  </si>
  <si>
    <t>23111.035586/2022-20</t>
  </si>
  <si>
    <t>BOLSA EXTENSÃO PIEX/EBTT CTF</t>
  </si>
  <si>
    <t>23111.035641/2022-87</t>
  </si>
  <si>
    <t xml:space="preserve">BOLSA PIBIC/PIBITI  </t>
  </si>
  <si>
    <t>23111.035716/2022-02</t>
  </si>
  <si>
    <t>23111.035781/2022-90</t>
  </si>
  <si>
    <t>AUXILIO RESIDENTE CTBJ</t>
  </si>
  <si>
    <t>23111.035830/2022-28</t>
  </si>
  <si>
    <t>BOLSA  AUXILIO MORADIA - CTF</t>
  </si>
  <si>
    <t>23111.035821/2022-77</t>
  </si>
  <si>
    <t>23111.035816/2022-18</t>
  </si>
  <si>
    <t>BOLSA AUXILIO ESTUDANTIL - CTF</t>
  </si>
  <si>
    <t>23855.003814/2022-44</t>
  </si>
  <si>
    <t xml:space="preserve"> BOLSA TRABALHO UFDPAR</t>
  </si>
  <si>
    <t>23855.003821/2022-49</t>
  </si>
  <si>
    <t>BOLSA PRAE UFDPAR</t>
  </si>
  <si>
    <t>23111.035890/2022-57</t>
  </si>
  <si>
    <t>BOLSA PROMISSAES</t>
  </si>
  <si>
    <t>23111.035737/2022-17</t>
  </si>
  <si>
    <t>BENEFÍCIO AUXÍLIO EMERGENCIAL - CTBJ</t>
  </si>
  <si>
    <t>23111.035726/2022-23</t>
  </si>
  <si>
    <t>BENEFÍCIO AUXILIAR DE APRENDIZAGEM - CTBJ</t>
  </si>
  <si>
    <t>23111.035799/2022-89</t>
  </si>
  <si>
    <t>BOLSA - EXTENSÃO, CULTURA E ESPORTE (PIEX)</t>
  </si>
  <si>
    <t>23111.035748/2022-11</t>
  </si>
  <si>
    <t>BAE CTBJ</t>
  </si>
  <si>
    <t>23111.036072/2022-90</t>
  </si>
  <si>
    <t>23111.036068/2022-04</t>
  </si>
  <si>
    <t>23111.036081/2022-41</t>
  </si>
  <si>
    <t>23111.036086/2022-03</t>
  </si>
  <si>
    <t>23111.036098/2022-67</t>
  </si>
  <si>
    <t>23111.036093/2022-08</t>
  </si>
  <si>
    <t>23111.036231/2022-65</t>
  </si>
  <si>
    <t>23111.035216/2022-19</t>
  </si>
  <si>
    <t>23111.035212/2022-30</t>
  </si>
  <si>
    <t>23111.035206/2022-95</t>
  </si>
  <si>
    <t>23111.036127/2022-60</t>
  </si>
  <si>
    <t>23111.036227/2022-76</t>
  </si>
  <si>
    <t>23855.003693/2022-13</t>
  </si>
  <si>
    <t>23855.003849/2022-69</t>
  </si>
  <si>
    <t>23855.003697/2022-02</t>
  </si>
  <si>
    <t>23111.034248/2022-62</t>
  </si>
  <si>
    <t xml:space="preserve">23111.035771/2022-69
</t>
  </si>
  <si>
    <t>23111.035686/2022-36</t>
  </si>
  <si>
    <t>23855.003789/2022-40</t>
  </si>
  <si>
    <t>23855.001348/2022-84</t>
  </si>
  <si>
    <t>MMP CURSOS CAPACITACAO E TREINAMENTO LTDA</t>
  </si>
  <si>
    <t>23111.036309/2022-93</t>
  </si>
  <si>
    <t>23111.027538/2022-77</t>
  </si>
  <si>
    <t>CONSELHO REGIONAL DE MEDICINA VETERINARIA CRMV-PI</t>
  </si>
  <si>
    <t>23111.036513/2022-17</t>
  </si>
  <si>
    <t>23111.036639/2022-10</t>
  </si>
  <si>
    <t>23111.036451/2022-42</t>
  </si>
  <si>
    <t xml:space="preserve">23111.035590/2022-09
</t>
  </si>
  <si>
    <t>23855.003886/2022-40</t>
  </si>
  <si>
    <t>23111.035139/2022-61</t>
  </si>
  <si>
    <t>LDS SERVIÇOS DE LIMPEZA- LTDA</t>
  </si>
  <si>
    <t>23111.035070/2022-81</t>
  </si>
  <si>
    <t>23111.035093/2022-42</t>
  </si>
  <si>
    <t>D &amp; L SERVICOS DE APOIO ADMINISTRATIVO LTDA</t>
  </si>
  <si>
    <t>23111.035700/2022-46</t>
  </si>
  <si>
    <t>CRIART SERV DE TERCEIRIZACAO DE MAO DE OBRA LTDA</t>
  </si>
  <si>
    <t>23111.035553/2022-38</t>
  </si>
  <si>
    <t>23111.035973/2022-47</t>
  </si>
  <si>
    <t>23111.035651/2022-11</t>
  </si>
  <si>
    <t>23111.035825/2022-66</t>
  </si>
  <si>
    <t>23111.035834/2022-17</t>
  </si>
  <si>
    <t xml:space="preserve">23111.035752/2022-97
</t>
  </si>
  <si>
    <t>23111.035626/2022-07</t>
  </si>
  <si>
    <t>23111.036004/2022-83</t>
  </si>
  <si>
    <t>23111.036157/2022-26</t>
  </si>
  <si>
    <t>MASTER CONSTRUCOES E LIMPEZA LTDA</t>
  </si>
  <si>
    <t>23111.036213/2022-66</t>
  </si>
  <si>
    <t>23111.000742/2021-08</t>
  </si>
  <si>
    <t>NORTE SERVICOS MEDICOS EIRELI / ORDEM JUDICIAL</t>
  </si>
  <si>
    <t>23111.036193/2022-24</t>
  </si>
  <si>
    <t>23111.033968/2022-56</t>
  </si>
  <si>
    <t>ECOSERVICE MANUTENÇÃO E MEIO AMBIENTE LTDA</t>
  </si>
  <si>
    <t>23111.035621/2022-45</t>
  </si>
  <si>
    <t>TECNOSET INFORMATICA PROD. E SERVS. LTDA</t>
  </si>
  <si>
    <t>23111.035199/2022-90</t>
  </si>
  <si>
    <t>23111.039629/2022-81</t>
  </si>
  <si>
    <t>23111.036237/2022-97</t>
  </si>
  <si>
    <t>23111.029950/2022-96</t>
  </si>
  <si>
    <t>INSTITUTO NACIONAL DE METROLOGIA, QUALIDADE E TECNOLOGIA - INMETRO.</t>
  </si>
  <si>
    <t>23111.032318/2022-83</t>
  </si>
  <si>
    <t>23111.034851/2022-77</t>
  </si>
  <si>
    <t>C.L.BESERRA CIA LTDA</t>
  </si>
  <si>
    <t>23855.002558/2022-06</t>
  </si>
  <si>
    <t>CELLCO BIOTEC DO BRASIL LTDA.</t>
  </si>
  <si>
    <t>23111.036824/2022-59</t>
  </si>
  <si>
    <t>23111.036773/2022-78</t>
  </si>
  <si>
    <t>23111.036729/2022-05</t>
  </si>
  <si>
    <t>23111.037077/2022-18</t>
  </si>
  <si>
    <t>MULTPAR SERVIÇOS DE CONSTRUÇAO LTDA</t>
  </si>
  <si>
    <t>23111.037068/2022-67</t>
  </si>
  <si>
    <t>23111.037265/2022-83</t>
  </si>
  <si>
    <t>MENDES &amp; VIANA COM DE MAT DE CONSTR</t>
  </si>
  <si>
    <t>23111.037095/2022-17</t>
  </si>
  <si>
    <t>23111.037165/2022-67</t>
  </si>
  <si>
    <t>23111.037297/2022-92</t>
  </si>
  <si>
    <t>23111.037238/2022-36</t>
  </si>
  <si>
    <t xml:space="preserve">23111.037355/2022-78 </t>
  </si>
  <si>
    <t>23111.037388/2022-60</t>
  </si>
  <si>
    <t xml:space="preserve">CECOL - CENTRO DE COMÉRCIO </t>
  </si>
  <si>
    <t>23111.037295/2022-49</t>
  </si>
  <si>
    <t>23111.037470/2022-77</t>
  </si>
  <si>
    <t>23111.037476/2022-12</t>
  </si>
  <si>
    <t>23111.037920/2022-52</t>
  </si>
  <si>
    <t>23111.037917/2022-36</t>
  </si>
  <si>
    <t>23111.037429/2022-20</t>
  </si>
  <si>
    <t>PRIME CONSULTORIAA E ASS. EMPRESARIAL</t>
  </si>
  <si>
    <t>23855.004149/2022-20</t>
  </si>
  <si>
    <t>23111.037723/2022-36</t>
  </si>
  <si>
    <t>23111.037775/2022-87</t>
  </si>
  <si>
    <t>EMPRESA BRASIL DE COMUNICACAO S.A. - EBC</t>
  </si>
  <si>
    <t xml:space="preserve">23111.037883/2022-81
</t>
  </si>
  <si>
    <t xml:space="preserve">23111.037864/2022-12
</t>
  </si>
  <si>
    <t>23111.037780/2022-49</t>
  </si>
  <si>
    <t>23111.037908/2022-85</t>
  </si>
  <si>
    <t>23111.038089/2022-48</t>
  </si>
  <si>
    <t>23111.038257/2022-71</t>
  </si>
  <si>
    <t>23111.038188/2022-91</t>
  </si>
  <si>
    <t>23111.038190/2022-37</t>
  </si>
  <si>
    <t>23111.038199/2022-85</t>
  </si>
  <si>
    <t>23111.038265/2022-49</t>
  </si>
  <si>
    <t>23111.038307/2022-79</t>
  </si>
  <si>
    <t>L &amp; C COMÉRCIO DE ALIMENTOS LTDA</t>
  </si>
  <si>
    <t>23111.039901/2022-12</t>
  </si>
  <si>
    <t>23111.038508/2022-84</t>
  </si>
  <si>
    <t>23111.038602/2022-68</t>
  </si>
  <si>
    <t>23111.032562/2022-91</t>
  </si>
  <si>
    <t>23111.039220/2022-66</t>
  </si>
  <si>
    <t>23111.039193/2022-19</t>
  </si>
  <si>
    <t>23111.006620/2022-88</t>
  </si>
  <si>
    <t>P &amp; F IMPORTAÇÃO E EXPORTAÇÃO LTDA</t>
  </si>
  <si>
    <t>23111.028394/2022-10</t>
  </si>
  <si>
    <t>Rec. Próprios</t>
  </si>
  <si>
    <t>23111.038848/2022-22</t>
  </si>
  <si>
    <t>23111.038547/2022-98</t>
  </si>
  <si>
    <t>23111.038913/2022-13</t>
  </si>
  <si>
    <t>23111.038943/2022-76</t>
  </si>
  <si>
    <t>23111.039077/2022-47</t>
  </si>
  <si>
    <t>23111.039072/2022-85</t>
  </si>
  <si>
    <t>LIFE METROLOGIA TEC COM E SERV E EQUIP ELETRONI LTDA EPP</t>
  </si>
  <si>
    <t>23111.039083/2022-79</t>
  </si>
  <si>
    <t>STERLIX AMBIENTAL PIAUI TRATATO DE RESIDUO</t>
  </si>
  <si>
    <t>23111.039226/2022-98</t>
  </si>
  <si>
    <t>23111.039398/2022-13</t>
  </si>
  <si>
    <t>LIFE METR TEC COM E SERV E EQUIP ELETRONI LTDA EPP</t>
  </si>
  <si>
    <t>23111.039350/2022-48</t>
  </si>
  <si>
    <t>MULTPAR SERVS DE CONSTRUCAO LTDA</t>
  </si>
  <si>
    <t>23111.039212/2022-88</t>
  </si>
  <si>
    <t>23111.039480/2022-30</t>
  </si>
  <si>
    <t>SERVICO FEDERAL DE PROCESSAMENTO DE DADOS - SERPRO</t>
  </si>
  <si>
    <t>23111.039495/2022-13</t>
  </si>
  <si>
    <t>23111.039609/2022-39</t>
  </si>
  <si>
    <t>23111.039640/2022-75</t>
  </si>
  <si>
    <t>J L M DE ALMEIDA EPP</t>
  </si>
  <si>
    <t>23111.039675/2022-03</t>
  </si>
  <si>
    <t>23111.039977/2022-94</t>
  </si>
  <si>
    <t>23111.039909/2022-87</t>
  </si>
  <si>
    <t>23855.003895/2022-88</t>
  </si>
  <si>
    <t>23111.038816/2022-13</t>
  </si>
  <si>
    <t>23111.038732/2022-50</t>
  </si>
  <si>
    <t>23111.039348/2022-05</t>
  </si>
  <si>
    <t>23111.039230/2022-87</t>
  </si>
  <si>
    <t>23111.039118/2022-07</t>
  </si>
  <si>
    <t>23111.039113/2022-45</t>
  </si>
  <si>
    <t>23111.037180/2022-50</t>
  </si>
  <si>
    <t>23855.004130/2022-48</t>
  </si>
  <si>
    <t>23855.004119/2022-20</t>
  </si>
  <si>
    <t>23111.035233/2022-45</t>
  </si>
  <si>
    <t>ATITUDE TERCEIRIZAÇÄO DE MÃO DE OBRA LTDA</t>
  </si>
  <si>
    <t>23111.038485/2022-26</t>
  </si>
  <si>
    <t>23111.038423/2022-51</t>
  </si>
  <si>
    <t>23111.038598/2022-79</t>
  </si>
  <si>
    <t xml:space="preserve">23111.038502/2022-52
</t>
  </si>
  <si>
    <t>23111.038582/2022-26</t>
  </si>
  <si>
    <t>23111.038686/2022-31</t>
  </si>
  <si>
    <t>23111.038964/2022-91</t>
  </si>
  <si>
    <t>23855.004176/2022-67</t>
  </si>
  <si>
    <t>MISEL - MANUTENCAO DE AR CONDICIONADO E SERVI</t>
  </si>
  <si>
    <t>23111.039344/2022-16</t>
  </si>
  <si>
    <t>23111.038631/2022-61</t>
  </si>
  <si>
    <t>23111.037831/2022-30</t>
  </si>
  <si>
    <t>23111.037029/2022-53</t>
  </si>
  <si>
    <t xml:space="preserve">23855.001524/2022-85
</t>
  </si>
  <si>
    <t>ACESSO RESTAURANTES LTDA</t>
  </si>
  <si>
    <t>23111.036018/2022-93</t>
  </si>
  <si>
    <t>INPI</t>
  </si>
  <si>
    <t>23111.036463/2022-09</t>
  </si>
  <si>
    <t>23855.003870/2022-84</t>
  </si>
  <si>
    <t>23111.036851/2022-09</t>
  </si>
  <si>
    <t>PRIME CONS E ASSESSORIA EMPRESARIAL LTDA</t>
  </si>
  <si>
    <t>23111.037205/2022-54</t>
  </si>
  <si>
    <t>23111.037471/2022-50</t>
  </si>
  <si>
    <t>23111.037592/2022-81</t>
  </si>
  <si>
    <t>23111.037374/2022-50</t>
  </si>
  <si>
    <t>23111.037822/2022-79</t>
  </si>
  <si>
    <t>23111.038829/2022-50</t>
  </si>
  <si>
    <t>23111.038719/2022-13</t>
  </si>
  <si>
    <t>23111.039045/2022-38</t>
  </si>
  <si>
    <t xml:space="preserve">LIFE METROLOGIA TEC COM E SERV E EQUIP </t>
  </si>
  <si>
    <t>23111.039018/2022-88</t>
  </si>
  <si>
    <t>23111.035909/2022-29</t>
  </si>
  <si>
    <t>23111.037086/2022-66</t>
  </si>
  <si>
    <t>DISTRIBUIDORA TOMATEL LTDA</t>
  </si>
  <si>
    <t>23111.037837/2022-62</t>
  </si>
  <si>
    <t>23111.038220/2022-03</t>
  </si>
  <si>
    <t>MENDES &amp; VIANA COM DE MATERIAIS DE CONSTRUCAO LTDA</t>
  </si>
  <si>
    <t xml:space="preserve">23111.038336/2022-72
</t>
  </si>
  <si>
    <t>23111.034942/2022-45</t>
  </si>
  <si>
    <t>F BRASILEIRO FILHO - ME</t>
  </si>
  <si>
    <t>23111.039584/2022-35</t>
  </si>
  <si>
    <t>MENDES VIANA COMERCIO DE MATERIAIS DE CONSTRUCAO LTDA</t>
  </si>
  <si>
    <t>23111.039622/2022-76</t>
  </si>
  <si>
    <t>23111.051142/2021-21</t>
  </si>
  <si>
    <t>LAYOUT MOVEIS P/ESCRITORIO LTDA</t>
  </si>
  <si>
    <t>23855.004294/2022-82</t>
  </si>
  <si>
    <t>BOLSAS  STRICTO SENSU– UFDPar AGOSTO/2022</t>
  </si>
  <si>
    <t>23855.004304/2022-06</t>
  </si>
  <si>
    <t>PIBIC / PIBITI - UFDPar AGOSTO 2022</t>
  </si>
  <si>
    <t>23111.039930/2022-05</t>
  </si>
  <si>
    <t>BOLSA PROMISSAES / AGOSTO/2022</t>
  </si>
  <si>
    <t>23111.041058/2022-07</t>
  </si>
  <si>
    <t>BOLSAS DO PROGRAMA DE MONITORIA - AGOSTO/2022</t>
  </si>
  <si>
    <t>23111.040950/2022-13</t>
  </si>
  <si>
    <t>BOLSA PRODUTIVIDADE PROPESQI</t>
  </si>
  <si>
    <t>23855.004375/2022-29</t>
  </si>
  <si>
    <t>BOLSAS DO PROGRAMA DE MONITORIA - AGOSTO/2022-UFDPar</t>
  </si>
  <si>
    <t>23111.040997/2022-05</t>
  </si>
  <si>
    <t>PIBITI, PIBIC-AF/UFPI E PIBIC/UFPI</t>
  </si>
  <si>
    <t>23111.040990/2022-97</t>
  </si>
  <si>
    <t>BENEFÍCIO AUXÍLIO MORADIA AGOSTO 2022 - CTF</t>
  </si>
  <si>
    <t>23111.040988/2022-54</t>
  </si>
  <si>
    <t>AUXÍLIO EMERGENCIAL - AGOSTO 2022 - CTF</t>
  </si>
  <si>
    <t>23111.040985/2022-38</t>
  </si>
  <si>
    <t>BOLSA AUXÍLIO ESTUDANTIL AGOSTO 2022 - CTF</t>
  </si>
  <si>
    <t>23111.041279/2022-54</t>
  </si>
  <si>
    <t>AUXILIO CTT - AGOSTO/2022</t>
  </si>
  <si>
    <t>23111.041337/2022-40</t>
  </si>
  <si>
    <t>BOLSA DE INCENTIVO ACAD. PROFISSIONAL</t>
  </si>
  <si>
    <t>23111.041429/2022-78</t>
  </si>
  <si>
    <t>AUXILIO APRENDIZAGEM CTBJ - AGOSTO/2022</t>
  </si>
  <si>
    <t>23111.041428/2022-08</t>
  </si>
  <si>
    <t>AUXILIO RESIDENTE CTBJ - AGOSTO/2022</t>
  </si>
  <si>
    <t>23111.041416/2022-41</t>
  </si>
  <si>
    <t>BOLSAS PRAEC- AGOSTO/2022</t>
  </si>
  <si>
    <t>23111.041492/2022-26</t>
  </si>
  <si>
    <t>BOLSA PIBEX - AGOSTO/2022</t>
  </si>
  <si>
    <t>23111.041487/2022-64</t>
  </si>
  <si>
    <t>AUXÍLIO EXTENSÃO, CULTURA E ESPORTE (PIEX) - CTBJ</t>
  </si>
  <si>
    <t>23111.041505/2022-63</t>
  </si>
  <si>
    <t>23855.004456/2022-73</t>
  </si>
  <si>
    <t>BOLSA TRABALHO UFDPAR</t>
  </si>
  <si>
    <t>23855.004459/2022-89</t>
  </si>
  <si>
    <t>23855.004463/2022-78</t>
  </si>
  <si>
    <t>23111.040143/2022-74</t>
  </si>
  <si>
    <t>23111.040502/2022-81</t>
  </si>
  <si>
    <t>CC SANTANA DE OLIVEIRA EIRELI</t>
  </si>
  <si>
    <t>23111.040471/2022-45</t>
  </si>
  <si>
    <t>23111.040802/2022-32</t>
  </si>
  <si>
    <t>23111.039628/2022-11</t>
  </si>
  <si>
    <t>23111.040708/2022-48</t>
  </si>
  <si>
    <t>23111.040703/2022-86</t>
  </si>
  <si>
    <t>23111.040346/2022-25</t>
  </si>
  <si>
    <t>23111.039627/2022-38</t>
  </si>
  <si>
    <t>23111.039630/2022-54</t>
  </si>
  <si>
    <t>L. H. C. SOARES - ME</t>
  </si>
  <si>
    <t>23111.041227/2022-03</t>
  </si>
  <si>
    <t>23111.040392/2022-44</t>
  </si>
  <si>
    <t>23111.040490/2022-17</t>
  </si>
  <si>
    <t>23111.040789/2022-92</t>
  </si>
  <si>
    <t>23111.042461/2022-53</t>
  </si>
  <si>
    <t>23111.041134/2022-89</t>
  </si>
  <si>
    <t>23111.040636/2022-52</t>
  </si>
  <si>
    <t>23111.041128/2022-57</t>
  </si>
  <si>
    <t>23111.040463/2022-67</t>
  </si>
  <si>
    <t>23111.040342/2022-36</t>
  </si>
  <si>
    <t>23111.040470/2022-72</t>
  </si>
  <si>
    <t>23111.040814/2022-96</t>
  </si>
  <si>
    <t>23111.041470/2022-38</t>
  </si>
  <si>
    <t>23111.041915/2022-51</t>
  </si>
  <si>
    <t>23111.041893/2022-63</t>
  </si>
  <si>
    <t>23111.042022/2022-72</t>
  </si>
  <si>
    <t>23111.040781/2022-17</t>
  </si>
  <si>
    <t>23111.042425/2022-55</t>
  </si>
  <si>
    <t>23111.042042/2022-17</t>
  </si>
  <si>
    <t>23111.042326/2022-12</t>
  </si>
  <si>
    <t>23111.042310/2022-56</t>
  </si>
  <si>
    <t>23111.039967/2022-73</t>
  </si>
  <si>
    <t>23111.042314/2022-45</t>
  </si>
  <si>
    <t>23111.040895/2022-43</t>
  </si>
  <si>
    <t>23111.032590/2022-14</t>
  </si>
  <si>
    <t>23111.046584/2021-91</t>
  </si>
  <si>
    <t>ELO COMERCIO E EMPREENDIMENTOS LTDA</t>
  </si>
  <si>
    <t>23111.040514/2022-48</t>
  </si>
  <si>
    <t>23111.040509/2022-86</t>
  </si>
  <si>
    <t>23111.039386/2022-46</t>
  </si>
  <si>
    <t>23111.040241/2022-47</t>
  </si>
  <si>
    <t>23111.040698/2022-27</t>
  </si>
  <si>
    <t>23111.041034/2022-73</t>
  </si>
  <si>
    <t>23111.040973/2022-71</t>
  </si>
  <si>
    <t>23111.039315/2022-23</t>
  </si>
  <si>
    <t>23111.039144/2022-81</t>
  </si>
  <si>
    <t>23111.040476/2022-07</t>
  </si>
  <si>
    <t>23855.002567/2022-54</t>
  </si>
  <si>
    <t>REY-GLASS COMERCIAL E SERVICOS EIRELI</t>
  </si>
  <si>
    <t>23111.040183/2022-61</t>
  </si>
  <si>
    <t>23111.040065/2022-46</t>
  </si>
  <si>
    <t>23111.039727/2022-54</t>
  </si>
  <si>
    <t>DF TURISMO E EVENTOS</t>
  </si>
  <si>
    <t>23111.040098/2022-28</t>
  </si>
  <si>
    <t>23111.066184/2019-32</t>
  </si>
  <si>
    <t>SHIMADZU DO BRASIL COMÉRCIO LTDA</t>
  </si>
  <si>
    <t>23111.040136/2022-69</t>
  </si>
  <si>
    <t xml:space="preserve">
LDS SERVICOS DE LIMPEZA LTDA</t>
  </si>
  <si>
    <t>23111.040674/2022-93</t>
  </si>
  <si>
    <t>23111.040687/2022-33</t>
  </si>
  <si>
    <t>23111.032616/2022-88</t>
  </si>
  <si>
    <t>E. R. FELIX - PROD. AGROP</t>
  </si>
  <si>
    <t>23111.040959/2022-61</t>
  </si>
  <si>
    <t>23111.040955/2022-72</t>
  </si>
  <si>
    <t>23111.040962/2022-77</t>
  </si>
  <si>
    <t>23111.040939/2022-19</t>
  </si>
  <si>
    <t>23111.040967/2022-39</t>
  </si>
  <si>
    <t>23855.004341/2022-74</t>
  </si>
  <si>
    <t>23111.033968/2021-59</t>
  </si>
  <si>
    <t>EDITORA REVISTA DOS TRIBUNAIS LTDA</t>
  </si>
  <si>
    <t>23111.041376/2022-54</t>
  </si>
  <si>
    <t>23111.041407/2022-90</t>
  </si>
  <si>
    <t>23111.0414435/2022-13</t>
  </si>
  <si>
    <t>23111.032647/2022-27</t>
  </si>
  <si>
    <t>NATHALIA RAYANE ALVES MESQUITA</t>
  </si>
  <si>
    <t>23111.032638/2022-76</t>
  </si>
  <si>
    <t>VETSUL COMÉRCIO DE MEDICAMENTOS EIRELI</t>
  </si>
  <si>
    <t>23111.032617/2022-61</t>
  </si>
  <si>
    <t>MAKLAB COMERCIAL LTDA</t>
  </si>
  <si>
    <t>23111.041501/2022-74</t>
  </si>
  <si>
    <t>23111.041640/2022-07</t>
  </si>
  <si>
    <t>23111.041632/2022-29</t>
  </si>
  <si>
    <t>23111.041657/2022-33</t>
  </si>
  <si>
    <t>23111.032608/2022-13</t>
  </si>
  <si>
    <t>NATEK NAT E TEC IND. E COM. DE PROD BIOTECNOL</t>
  </si>
  <si>
    <t>23111.041878/2022-80</t>
  </si>
  <si>
    <t>23111.040948/2022-67</t>
  </si>
  <si>
    <t>23111.041868/2022-59</t>
  </si>
  <si>
    <t>23111.042421/2022-66</t>
  </si>
  <si>
    <t>23111.042227/2022-66</t>
  </si>
  <si>
    <t>23111.042224/2022-50</t>
  </si>
  <si>
    <t>Recurso Proprio</t>
  </si>
  <si>
    <t>23111.042066/2022-48</t>
  </si>
  <si>
    <t>23111.042429/2022-44</t>
  </si>
  <si>
    <t>23111.042482/2022-68</t>
  </si>
  <si>
    <t>23111.039374/2022-79</t>
  </si>
  <si>
    <t>23111.042185/2022-36</t>
  </si>
  <si>
    <t>AGUAS DE TERESINA SANEAMENTO SPE S.A.</t>
  </si>
  <si>
    <t>23855.003812/2022-98</t>
  </si>
  <si>
    <t>23111.040186/2022-77</t>
  </si>
  <si>
    <t>CRIART SERVIÇOS DE TERC DE MÃO DE OBRA LTDA</t>
  </si>
  <si>
    <t>23111.040313/2022-43</t>
  </si>
  <si>
    <t>23111.040248/2022-52</t>
  </si>
  <si>
    <t>23111.040426/2022-96</t>
  </si>
  <si>
    <t>23111.040524/2022-69</t>
  </si>
  <si>
    <t>23111.040336/2022-04</t>
  </si>
  <si>
    <t>23111.040538/2022-79</t>
  </si>
  <si>
    <t>23111.040692/2022-92</t>
  </si>
  <si>
    <t>23111.040757/2022-83</t>
  </si>
  <si>
    <t>23111.041035/2022-46</t>
  </si>
  <si>
    <t>FUTURA SERVIÇOS PROFISSIONAIS ADMINISTRATIVOS EIRELI</t>
  </si>
  <si>
    <t>23111.041062/2022-93</t>
  </si>
  <si>
    <t>23111.040995/2022-59</t>
  </si>
  <si>
    <t>23111.041124/2022-68</t>
  </si>
  <si>
    <t>23111.041245/2022-02</t>
  </si>
  <si>
    <t>JSP SERVICOS E TERCEIRIZACAO DE MAO DE OBRA</t>
  </si>
  <si>
    <t>23855.004454/2022-30</t>
  </si>
  <si>
    <t>23111.042067/2022-21</t>
  </si>
  <si>
    <t>23855.004331/2022-53</t>
  </si>
  <si>
    <t>23111.03993/2022-21</t>
  </si>
  <si>
    <t>23855.004314/2022-27</t>
  </si>
  <si>
    <t>23111.040841/2022-46</t>
  </si>
  <si>
    <t>23111.040971/2022-28</t>
  </si>
  <si>
    <t>23111.041309/2022-20</t>
  </si>
  <si>
    <t>23111.041264/2022-71</t>
  </si>
  <si>
    <t>23111.041299/2022-96</t>
  </si>
  <si>
    <t>23111.041693/2022-31</t>
  </si>
  <si>
    <t>23111.042230/2022-82</t>
  </si>
  <si>
    <t>23855.004518/2022-48</t>
  </si>
  <si>
    <t>23111.042226/2022-93</t>
  </si>
  <si>
    <t>23111.042499/2022-94</t>
  </si>
  <si>
    <t>COMPREHENSE DO BRASIL EQUIPAMENTOS MEDICO-HOS</t>
  </si>
  <si>
    <t>23111.039626/2022-65</t>
  </si>
  <si>
    <t>23111.040904/2022-91</t>
  </si>
  <si>
    <t>23111.040350/2022-14</t>
  </si>
  <si>
    <t>23111.040913/2022-42</t>
  </si>
  <si>
    <t>23111.040923/2022-63</t>
  </si>
  <si>
    <t>23111.041818/2022-51</t>
  </si>
  <si>
    <t>23111.039613/2022-28</t>
  </si>
  <si>
    <t>23111.039929/2022-32</t>
  </si>
  <si>
    <t>23111.039897/2022-23</t>
  </si>
  <si>
    <t>23111.036025/2022-98</t>
  </si>
  <si>
    <t>23111.040331/2022-42</t>
  </si>
  <si>
    <t>23111.041278/2022-81</t>
  </si>
  <si>
    <t>23111.041253/2022-77</t>
  </si>
  <si>
    <t>23111.041311/2022-63</t>
  </si>
  <si>
    <t>23111.041424/2022-19</t>
  </si>
  <si>
    <t>23111.041841/2022-12</t>
  </si>
  <si>
    <t>23111.041845/2022-98</t>
  </si>
  <si>
    <t>23111.041946/2022-87</t>
  </si>
  <si>
    <t>23111.042118/2022-02</t>
  </si>
  <si>
    <t>23111.021547/2022-94</t>
  </si>
  <si>
    <t>OMP DO BRASIL LTDA</t>
  </si>
  <si>
    <t>23111.040992/2022-43</t>
  </si>
  <si>
    <t>BOLSAS DE EXTENSÃO AGOSTO 2022 - PIEX/EBTT</t>
  </si>
  <si>
    <t>23111.042815/2022-98</t>
  </si>
  <si>
    <t>23111.043101/2022-39</t>
  </si>
  <si>
    <t>23111.043073/2022-19</t>
  </si>
  <si>
    <t>23111.042576/2022-52</t>
  </si>
  <si>
    <t>23111.033271/2022-57</t>
  </si>
  <si>
    <t>FORUM NACIONAL DE PRO-REITORES DE PESQUISA</t>
  </si>
  <si>
    <t>23111.042059/2022-43</t>
  </si>
  <si>
    <t>23111.042810/2022-39</t>
  </si>
  <si>
    <t>23111.042585/2022-03</t>
  </si>
  <si>
    <t>23111.043043/2022-53</t>
  </si>
  <si>
    <t>23111.043034/2022-05</t>
  </si>
  <si>
    <t>23111.043056/2022-90</t>
  </si>
  <si>
    <t>23111.043048/2022-15</t>
  </si>
  <si>
    <t>23111.042558/2022-53</t>
  </si>
  <si>
    <t>23855.004639/2022-79</t>
  </si>
  <si>
    <t>23111.043067/2022-84</t>
  </si>
  <si>
    <t>23111.043061/2022-52</t>
  </si>
  <si>
    <t>23111.043321/2022-16</t>
  </si>
  <si>
    <t>23111.032600/2022-35</t>
  </si>
  <si>
    <t>FCIA VETER PET LTDA</t>
  </si>
  <si>
    <t>23111.042729/2022-92</t>
  </si>
  <si>
    <t>23111.032620/2022-77</t>
  </si>
  <si>
    <t>QUALY COMERCIAL EIRELI</t>
  </si>
  <si>
    <t>23111.042093/2022-95</t>
  </si>
  <si>
    <t>23111.042751/2022-80</t>
  </si>
  <si>
    <t xml:space="preserve">J P BARBOSA E SILVA EIRELI ME </t>
  </si>
  <si>
    <t>23111.024388/2022-17</t>
  </si>
  <si>
    <t>23111.042759/2022-58</t>
  </si>
  <si>
    <t>23111.042085/2022-20</t>
  </si>
  <si>
    <t>23111.042806/2022-50</t>
  </si>
  <si>
    <t>23111.042788/2022-51</t>
  </si>
  <si>
    <t>PRIME CONSULTORIA E ASSESSORIA EMPRESARIAL</t>
  </si>
  <si>
    <t>23111.042660/2022-15</t>
  </si>
  <si>
    <t>TICKET SOLUCOES HDFGT S/A</t>
  </si>
  <si>
    <t>23111.042731/2022-38</t>
  </si>
  <si>
    <t>MENDES &amp; VIANA COMERCIO DE MATERIAIS DE CONST LTDA</t>
  </si>
  <si>
    <t>23111.042690/2022-78</t>
  </si>
  <si>
    <t>23111.043059/2022-09</t>
  </si>
  <si>
    <t>23111.042618/2022-82</t>
  </si>
  <si>
    <t>23111.043103/2022-82</t>
  </si>
  <si>
    <t>23111.043777/2022-23</t>
  </si>
  <si>
    <t>23111.043743/2022-68</t>
  </si>
  <si>
    <t>23111.043780/2022-39</t>
  </si>
  <si>
    <t>23111.044875/2022-59</t>
  </si>
  <si>
    <t>23111.043210/2022-06</t>
  </si>
  <si>
    <t>23111.043329/2022-91</t>
  </si>
  <si>
    <t>23111.044085/2022-49</t>
  </si>
  <si>
    <t>23111.043557/2022-46</t>
  </si>
  <si>
    <t>23111.043790/2022-60</t>
  </si>
  <si>
    <t>23111.044383/2022-54</t>
  </si>
  <si>
    <t>23111.044865/2022-38</t>
  </si>
  <si>
    <t>23111.044387/2022-43</t>
  </si>
  <si>
    <t>23855.004592/2022-87</t>
  </si>
  <si>
    <t>23111.043868/2022-88</t>
  </si>
  <si>
    <t xml:space="preserve"> PNAES - FNDE</t>
  </si>
  <si>
    <t>23111.043847/2022-73</t>
  </si>
  <si>
    <t>23111.04205/2022-77</t>
  </si>
  <si>
    <t>23111.042914/2022-44</t>
  </si>
  <si>
    <t>LIFE METROLOGIA, TECNOLOGIA COMERCIO E SERVIÇOS</t>
  </si>
  <si>
    <t>23111.043081/2022-94</t>
  </si>
  <si>
    <t>23111.043046/2022-69</t>
  </si>
  <si>
    <t>23111.043099/2022-93</t>
  </si>
  <si>
    <t>CECOL - CENTRO DE COMERCIO E LOCAÇÃO LTDA</t>
  </si>
  <si>
    <t>23111.042947/2022-26</t>
  </si>
  <si>
    <t>23111.043017/2022-76</t>
  </si>
  <si>
    <t>23111.042982/2022-51</t>
  </si>
  <si>
    <t>23111.042973/2022-03</t>
  </si>
  <si>
    <t>23111.042959/2022-90</t>
  </si>
  <si>
    <t>23111.042954/2022-31</t>
  </si>
  <si>
    <t>23111.043185/2022-02</t>
  </si>
  <si>
    <t>23111.043285/2022-18</t>
  </si>
  <si>
    <t>23111.043407/2022-22</t>
  </si>
  <si>
    <t>23111.043300/2022-98</t>
  </si>
  <si>
    <t>23111.043307/2022-06</t>
  </si>
  <si>
    <t>23111.043343/2022-04</t>
  </si>
  <si>
    <t>23111.043302/2022-44</t>
  </si>
  <si>
    <t>23111.044344/2022-40</t>
  </si>
  <si>
    <t>23111.044341/2022-24</t>
  </si>
  <si>
    <t>23111.043025/2022-54</t>
  </si>
  <si>
    <t>23111.043429/2022-10</t>
  </si>
  <si>
    <t>23111.043563/2022-78</t>
  </si>
  <si>
    <t>23111.043594/2022-17</t>
  </si>
  <si>
    <t>MENDES &amp; VIANA COMERCIO DE MATERIAIS DE CONSTRUÇÃO LTDA</t>
  </si>
  <si>
    <t>23111.043604/2022-38</t>
  </si>
  <si>
    <t>23111.043679/2022-50</t>
  </si>
  <si>
    <t>23111.043828/2022-04</t>
  </si>
  <si>
    <t>23111.043871/2022-07</t>
  </si>
  <si>
    <t>23111.043592/2022-71</t>
  </si>
  <si>
    <t>23111.043891/2022-49</t>
  </si>
  <si>
    <t>23111.043819/2022-53</t>
  </si>
  <si>
    <t>23111.043944/2022-73</t>
  </si>
  <si>
    <t>23111.043955/2022-67</t>
  </si>
  <si>
    <t>23111.043714/2022-75</t>
  </si>
  <si>
    <t>23111.043987/2022-76</t>
  </si>
  <si>
    <t>23111.043991/2022-65</t>
  </si>
  <si>
    <t>23111.044123/2022-90</t>
  </si>
  <si>
    <t>23111.044113/2022-69</t>
  </si>
  <si>
    <t>23111.044042/2022-46</t>
  </si>
  <si>
    <t>23111.044099/2022-59</t>
  </si>
  <si>
    <t>23111.044141/2022-89</t>
  </si>
  <si>
    <t>Tesouro/proprio</t>
  </si>
  <si>
    <t>23111.043990/2022-92</t>
  </si>
  <si>
    <t>EMP BRASILEIRA DE CORREIOS E TELÉGRAFOS</t>
  </si>
  <si>
    <t>23111.044153/2022-56</t>
  </si>
  <si>
    <t>23111.044158/2022-18</t>
  </si>
  <si>
    <t>CIA DE SEGUROS PREVIDENCIA DO SUL - PREVISUL</t>
  </si>
  <si>
    <t>23855.004742/2022-14</t>
  </si>
  <si>
    <t>23111.044343/2022-67</t>
  </si>
  <si>
    <t>23111.043587/2022-12</t>
  </si>
  <si>
    <t>SERVICO FEDERAL DE PROCESSAMENTO DE DADOS (SERPRO)</t>
  </si>
  <si>
    <t>23111.044385/2022-97</t>
  </si>
  <si>
    <t>23111.044390/2022-59</t>
  </si>
  <si>
    <t>23111.044349/2022-02</t>
  </si>
  <si>
    <t>23855.004757/2022-94</t>
  </si>
  <si>
    <t>23111.044684/2022-75</t>
  </si>
  <si>
    <t>23111.044690/2022-10</t>
  </si>
  <si>
    <t>23111.044558/2022-82</t>
  </si>
  <si>
    <t>23111.044902/2022-09</t>
  </si>
  <si>
    <t>23111.044756/2022-71</t>
  </si>
  <si>
    <t>23111.043769/2022-45</t>
  </si>
  <si>
    <t>23111.044089/2022-38</t>
  </si>
  <si>
    <t>23111.043745/2022-14</t>
  </si>
  <si>
    <t>Recursos Próprios/Tesouro</t>
  </si>
  <si>
    <t>23111.044024/2022-47</t>
  </si>
  <si>
    <t>23111.044040/2022-03</t>
  </si>
  <si>
    <t>23111.044448/2022-45</t>
  </si>
  <si>
    <t>23855.004813/2022-37</t>
  </si>
  <si>
    <t>23855.004642/2022-95</t>
  </si>
  <si>
    <t>23855.004641/2022-25</t>
  </si>
  <si>
    <t>23111.043001/2022-23</t>
  </si>
  <si>
    <t>23111.043295/2022-39</t>
  </si>
  <si>
    <t>23855.004662/2022-40</t>
  </si>
  <si>
    <t>23111.043834/2022-36</t>
  </si>
  <si>
    <t>23111.043850/2022-89</t>
  </si>
  <si>
    <t>23855.004728/2022-04</t>
  </si>
  <si>
    <t>23111.044128/2022-52</t>
  </si>
  <si>
    <t>23111.043928/2022-20</t>
  </si>
  <si>
    <t>23111.044120/2022-74</t>
  </si>
  <si>
    <t>23111.044018/2022-15</t>
  </si>
  <si>
    <t>23111.044122/2022-20</t>
  </si>
  <si>
    <t>23111.043954/2022-94</t>
  </si>
  <si>
    <t>23111.043983/2022-87</t>
  </si>
  <si>
    <t>23111.044102/2022-75</t>
  </si>
  <si>
    <t>23111.043995/2022-54</t>
  </si>
  <si>
    <t>23111.044043/2022-19</t>
  </si>
  <si>
    <t>23111.044145/2022-78</t>
  </si>
  <si>
    <t>23111.044280/2022-22</t>
  </si>
  <si>
    <t>23111.044357/2022-77</t>
  </si>
  <si>
    <t>23111.044536/2022-94</t>
  </si>
  <si>
    <t>23111.044636/2022-13</t>
  </si>
  <si>
    <t>23111.044531/2022-35</t>
  </si>
  <si>
    <t>23111.043830/2022-47</t>
  </si>
  <si>
    <t>23111.042927/2022-81</t>
  </si>
  <si>
    <t>23111.043431/2022-53</t>
  </si>
  <si>
    <t>23111.043337/2022-69</t>
  </si>
  <si>
    <t>23111.043382/2022-18</t>
  </si>
  <si>
    <t>23111.043853/2022-08</t>
  </si>
  <si>
    <t>23111.042742/2022-32</t>
  </si>
  <si>
    <t>R$ 24.506,43</t>
  </si>
  <si>
    <t>23855.004681/2022-12</t>
  </si>
  <si>
    <t>ACESSO COMERCIO E REPRESENTACAO LTDA</t>
  </si>
  <si>
    <t>23111.044381/2022-11</t>
  </si>
  <si>
    <t>23111.044444/2022-56</t>
  </si>
  <si>
    <t>STERLIX AMBIENTAL PIAUÍ TRATAMENTO DE RESIDUOS- LTDA</t>
  </si>
  <si>
    <t>23855.005139/2022-62</t>
  </si>
  <si>
    <t>BOLSAS DO PROGRAMA BOLSA TRABALHO - UFDPAR</t>
  </si>
  <si>
    <t>23111.044214/2022-58</t>
  </si>
  <si>
    <t>BOLSA ISF e PAEC / ASSESSORIA INTERNACIONAL</t>
  </si>
  <si>
    <t>23855.004891/2022-65</t>
  </si>
  <si>
    <t>PROGRAMA DA PÓS-GRADUAÇÃO STRICTO SENSU– UFDPar</t>
  </si>
  <si>
    <t>23111.045946/2022-48</t>
  </si>
  <si>
    <t>23855.004911/2022-10</t>
  </si>
  <si>
    <t>23111.046162/2022-36</t>
  </si>
  <si>
    <t xml:space="preserve"> BOLSAS DO PROMISAES</t>
  </si>
  <si>
    <t>23111.046230/2022-43</t>
  </si>
  <si>
    <t>ASSITÊNCIA ESTUDANTIL CTT</t>
  </si>
  <si>
    <t>23111.046398/2022-66</t>
  </si>
  <si>
    <t>23855.005088/2022-81</t>
  </si>
  <si>
    <t>BOLSA PIBITI / PIBIC - PROGRAMA TECNOLÓGICO</t>
  </si>
  <si>
    <t>23111.046632/2022-53</t>
  </si>
  <si>
    <t>PROGRAMA DE INCENTIVO ACADÊMICO-PROFISSIONAL</t>
  </si>
  <si>
    <t>23855.005173/2022-17</t>
  </si>
  <si>
    <t>23111.046766/2022-24</t>
  </si>
  <si>
    <t>23111.046756/2022-03</t>
  </si>
  <si>
    <t>BENEFÍCIO AUXÍLIO RESIDENTE - CTBJ</t>
  </si>
  <si>
    <t>23111.046763/2022-08</t>
  </si>
  <si>
    <t>BENEFÍCIO AUXILIAR DE APRENDIZAGEM  - CTBJ</t>
  </si>
  <si>
    <t>23111.046770/2022-13</t>
  </si>
  <si>
    <t>BENEFÍCIO AUXÍLIO ESTUDANTIL - CTBJ</t>
  </si>
  <si>
    <t>23111.046792/2022-98</t>
  </si>
  <si>
    <t>23111.046712/2022-27</t>
  </si>
  <si>
    <t>BOLSAS PRAEC- SETEMBRO/2022</t>
  </si>
  <si>
    <t>23111.046864/2022-94</t>
  </si>
  <si>
    <t>BENEFÍCIO AUXILIAR ACADÊMICO - CTBJ</t>
  </si>
  <si>
    <t>23111.046854/2022-73</t>
  </si>
  <si>
    <t>BOLSAS  PIBIC/UFPI, PIBIC-AF/ UFPI E PIBITI/UFPI</t>
  </si>
  <si>
    <t>23111.046892/2022-17</t>
  </si>
  <si>
    <t>BENEFÍCIO AUXÍLIO MORADIA - CTF SETEMBRO 2022</t>
  </si>
  <si>
    <t>23111.046883/2022-66</t>
  </si>
  <si>
    <t>AUXÍLIO EMERGENCIAL - SETEMBRO 2022 - CTF</t>
  </si>
  <si>
    <t>23111.046906/2022-27</t>
  </si>
  <si>
    <t>BOLSAS DE EXTENSÃO SETEMBRO 2022 - PIEX/EBTT/CTF</t>
  </si>
  <si>
    <t>23111.046793/2022-71</t>
  </si>
  <si>
    <t>BOLSA AUXÍLIO ESTUDANTIL SETEMBRO 2022 - CTF</t>
  </si>
  <si>
    <t>23855.005164/2022-66</t>
  </si>
  <si>
    <t>23111.047248/2022-08</t>
  </si>
  <si>
    <t>23111.033383/2022-40</t>
  </si>
  <si>
    <t>R$ 16.276,09</t>
  </si>
  <si>
    <t>23111.047329/2022-52</t>
  </si>
  <si>
    <t>23111.044324/2022-95</t>
  </si>
  <si>
    <t>23111.040765/2022-61</t>
  </si>
  <si>
    <t>R$ 3.166,17</t>
  </si>
  <si>
    <t>23111.046293/2022-88</t>
  </si>
  <si>
    <t>23111.032593/2022-30</t>
  </si>
  <si>
    <t>VISAN ASSESSORIA E PRODUTOS HOSPITALARES</t>
  </si>
  <si>
    <t>23111.045579/2022-63</t>
  </si>
  <si>
    <t>23111.046090/2022-40</t>
  </si>
  <si>
    <t>23111.044621/2022-30</t>
  </si>
  <si>
    <t>23111.047257/2022-56</t>
  </si>
  <si>
    <t>23111.045102/2022-41</t>
  </si>
  <si>
    <t>23111.045092/2022-20</t>
  </si>
  <si>
    <t>23111.039389/2022-62</t>
  </si>
  <si>
    <t>23111.046071/2022-68</t>
  </si>
  <si>
    <t>23111.047284/2022-06</t>
  </si>
  <si>
    <t>23111.046799/2022-06</t>
  </si>
  <si>
    <t>23855.004320/2022-59</t>
  </si>
  <si>
    <t>J. L. M. DE ALMEIDA</t>
  </si>
  <si>
    <t>R$ 10.161,28</t>
  </si>
  <si>
    <t>23111.046301/2022-66</t>
  </si>
  <si>
    <t>23111.046538/2022-69</t>
  </si>
  <si>
    <t>23111.047254/2022-40</t>
  </si>
  <si>
    <t>23111.047270/2022-93</t>
  </si>
  <si>
    <t>23111.046079/2022-46</t>
  </si>
  <si>
    <t>23111.045573/2022-31</t>
  </si>
  <si>
    <t>23111.045106/2022-30</t>
  </si>
  <si>
    <t>23111.047293/2022-54</t>
  </si>
  <si>
    <t>23111.047289/2022-65</t>
  </si>
  <si>
    <t>23111.047274/2022-82</t>
  </si>
  <si>
    <t>23111.047345/2022-08</t>
  </si>
  <si>
    <t>23111.047377/2022-17</t>
  </si>
  <si>
    <t>23111.042666/2022-47</t>
  </si>
  <si>
    <t>MENDES &amp; VIANA COMERCIO DE MATERIAIS DE CONSTRUÇÃO</t>
  </si>
  <si>
    <t>R$ 1.574,43</t>
  </si>
  <si>
    <t>23111.044346/2022-83</t>
  </si>
  <si>
    <t>23111.044337/2022-35</t>
  </si>
  <si>
    <t>23855.004852/2022-51</t>
  </si>
  <si>
    <t>23111.046804/2022-65</t>
  </si>
  <si>
    <t>23111.046544/2022-04</t>
  </si>
  <si>
    <t>23111.047374/2022-98</t>
  </si>
  <si>
    <t>23111.047373/2022-28</t>
  </si>
  <si>
    <t>23111.043700/2022-65</t>
  </si>
  <si>
    <t>23111.043571/2022-56</t>
  </si>
  <si>
    <t>R$ 13.085,09</t>
  </si>
  <si>
    <t>23111.044405/2022-42</t>
  </si>
  <si>
    <t>23111.044527/2022-46</t>
  </si>
  <si>
    <t>23111.044414/2022-90</t>
  </si>
  <si>
    <t>23111.044513/2022-36</t>
  </si>
  <si>
    <t>23111.044510/2022-20</t>
  </si>
  <si>
    <t>23111.044502/2022-42</t>
  </si>
  <si>
    <t>23111.044406/2022-15</t>
  </si>
  <si>
    <t>23111.044685/2022-48</t>
  </si>
  <si>
    <t>23855.002704/2022-41</t>
  </si>
  <si>
    <t>23111.044525/2022-03</t>
  </si>
  <si>
    <t>23855.005210/2022-85</t>
  </si>
  <si>
    <t>23855.004917/2022-42</t>
  </si>
  <si>
    <t>23111.044904/2022-52</t>
  </si>
  <si>
    <t>23855.004922/2022-04</t>
  </si>
  <si>
    <t>23855.004918/2022-15</t>
  </si>
  <si>
    <t>23111.045488/2022-95</t>
  </si>
  <si>
    <t>23111.045354/2022-27</t>
  </si>
  <si>
    <t>23111.032640/2022-22</t>
  </si>
  <si>
    <t>NEW POWER COMERCIO E IMPORTAÇÃO LTDA</t>
  </si>
  <si>
    <t>23111.006623/2022-07</t>
  </si>
  <si>
    <t>ASSIS VAZ INSTRUMENTOS MUSICAIS EIRELI</t>
  </si>
  <si>
    <t>23111.045890/2022-08</t>
  </si>
  <si>
    <t>23111.045158/2022-81</t>
  </si>
  <si>
    <t>23111.045179/2022-96</t>
  </si>
  <si>
    <t>23111.045178/2022-26</t>
  </si>
  <si>
    <t>CENTRAL DE FRIOS PIAUI LTD</t>
  </si>
  <si>
    <t>23111.046621/2022-59</t>
  </si>
  <si>
    <t>23111.046809/2022-27</t>
  </si>
  <si>
    <t>23111.047427/2022-25</t>
  </si>
  <si>
    <t>23111.047522/2022-79</t>
  </si>
  <si>
    <t>23111.047514/2022-04</t>
  </si>
  <si>
    <t>23111.045365/2022-21</t>
  </si>
  <si>
    <t>23111.045249/2022-49</t>
  </si>
  <si>
    <t>23111.044851/2022-28</t>
  </si>
  <si>
    <t>23111.045582/2022-79</t>
  </si>
  <si>
    <t>23855.004925/2022-20</t>
  </si>
  <si>
    <t>23111.045830/2022-76</t>
  </si>
  <si>
    <t>23111.046935/2022-20</t>
  </si>
  <si>
    <t>23111.045912/2022-93</t>
  </si>
  <si>
    <t>23111.041188/2022-86</t>
  </si>
  <si>
    <t>QUALITY ATACADO EIRELI</t>
  </si>
  <si>
    <t>23111.046147/2022-53</t>
  </si>
  <si>
    <t>23111.046112/2022-28</t>
  </si>
  <si>
    <t>23855.000814/2022-49</t>
  </si>
  <si>
    <t>AGNUS BRASIL COMERCIO E SERVICOS DE ART</t>
  </si>
  <si>
    <t>23111.046156/2022-04</t>
  </si>
  <si>
    <t>23111.046005/2022-07</t>
  </si>
  <si>
    <t>23111.046217/2022-06</t>
  </si>
  <si>
    <t>23111.046238/2022-21</t>
  </si>
  <si>
    <t>23111.046251/2022-58</t>
  </si>
  <si>
    <t>23111.046279/2022-78</t>
  </si>
  <si>
    <t>23855.005034/2022-84</t>
  </si>
  <si>
    <t>23111.046496/2022-39</t>
  </si>
  <si>
    <t>LIFE METROLOGIA, TECNOLOGIA COMÉRCIO E SERVIÇOS EM EQUIPAMENTOS ELETRÔNICOS LTDA – EPP</t>
  </si>
  <si>
    <t>23111.046483/2022-02</t>
  </si>
  <si>
    <t>23111.046515/2022-11</t>
  </si>
  <si>
    <t>23111.046504/2022-17</t>
  </si>
  <si>
    <t>23111.046466/2022-73</t>
  </si>
  <si>
    <t>23111.041190/2022-32</t>
  </si>
  <si>
    <t>ONLY STYLE COMERCIAL DE PRODUTOS ELETRONICOS LTDA</t>
  </si>
  <si>
    <t>23111.047629/2022-03</t>
  </si>
  <si>
    <t>23111.046615/2022-27</t>
  </si>
  <si>
    <t>23111.046710/2022-81</t>
  </si>
  <si>
    <t>23111.046667/2022-78</t>
  </si>
  <si>
    <t>23111.046734/2022-15</t>
  </si>
  <si>
    <t>LIFE METROLOGIA, TECNOLOGIA COM E SERVS EM EQUIPAMENTOS ELETRÔNICOS LTDA – EPP</t>
  </si>
  <si>
    <t>23111.046841/2022-36</t>
  </si>
  <si>
    <t>23111.047239/2022-57</t>
  </si>
  <si>
    <t>23111.046831/2022-15</t>
  </si>
  <si>
    <t>23111.047109/2022-75</t>
  </si>
  <si>
    <t>ÁGUAS E ESGOTOS DO PIAUÍ S.A</t>
  </si>
  <si>
    <t>23111.046509/2022-76</t>
  </si>
  <si>
    <t>23111.047252/2022-94</t>
  </si>
  <si>
    <t>23111.047251/2022-24</t>
  </si>
  <si>
    <t>23111.047243/2022-46</t>
  </si>
  <si>
    <t>23111.047238/2022-84</t>
  </si>
  <si>
    <t>23111.047236/2022-41</t>
  </si>
  <si>
    <t>23111.041199/2022-80</t>
  </si>
  <si>
    <t>ELETRA TECNOLOGIA E INFORMATICA LTDA</t>
  </si>
  <si>
    <t>23111.047621/2022-25</t>
  </si>
  <si>
    <t>23111.047086/2022-17</t>
  </si>
  <si>
    <t>23111.047652/2022-61</t>
  </si>
  <si>
    <t>23111.047641/2022-67</t>
  </si>
  <si>
    <t>23111.047240/2022-30</t>
  </si>
  <si>
    <t>23111.047547/2022-83</t>
  </si>
  <si>
    <t>23111.047375/2022-71</t>
  </si>
  <si>
    <t>23111.047378/2022-87</t>
  </si>
  <si>
    <t>23111.047563/2022-39</t>
  </si>
  <si>
    <t>23111.047535/2022-19</t>
  </si>
  <si>
    <t>23111.047525/2022-95</t>
  </si>
  <si>
    <t>23111.047326/2022-36</t>
  </si>
  <si>
    <t>23111.047285/2022-76</t>
  </si>
  <si>
    <t>23111.032624/2022-66</t>
  </si>
  <si>
    <t>JOSE DANTAS DINIZ FILHO</t>
  </si>
  <si>
    <t>23111.032596/2022-46</t>
  </si>
  <si>
    <t>REY-GLASS COMERCIAL LTDA - EPP</t>
  </si>
  <si>
    <t>23111.047691/2022-75</t>
  </si>
  <si>
    <t>23111.047434/2022-30</t>
  </si>
  <si>
    <t>23111.047431/2022-14</t>
  </si>
  <si>
    <t>23111.047590/2022-86</t>
  </si>
  <si>
    <t>23111.047531/2022-30</t>
  </si>
  <si>
    <t>23111.006622/2022-34</t>
  </si>
  <si>
    <t>VIA SINFONICA INSTRUMENTOS MUSICAIS</t>
  </si>
  <si>
    <t>23111.047813/2022-79</t>
  </si>
  <si>
    <t>23111.047792/2022-64</t>
  </si>
  <si>
    <t>23111.047624/2022-41</t>
  </si>
  <si>
    <t>23111.047804/2022-31</t>
  </si>
  <si>
    <t>23111.044635/2022-40</t>
  </si>
  <si>
    <t>13/09/0202</t>
  </si>
  <si>
    <t>23111.035566/2022-75</t>
  </si>
  <si>
    <t>OI S.A. - EM RECUPERAÇÃO JUDICIAL</t>
  </si>
  <si>
    <t>R$ 29.542,93</t>
  </si>
  <si>
    <t>23111.044970/2022-16</t>
  </si>
  <si>
    <t>23111.043971/2022-23</t>
  </si>
  <si>
    <t>23855.004829/2022-90</t>
  </si>
  <si>
    <t>ÁGUAS E ESGOTOS DO PIAUÍ S.A.</t>
  </si>
  <si>
    <t>23111.046350/2022-04</t>
  </si>
  <si>
    <t>23111.044334/2022-19</t>
  </si>
  <si>
    <t>23855.004755/2022-51</t>
  </si>
  <si>
    <t>23111.044920/2022-08</t>
  </si>
  <si>
    <t>23111.045007/2022-84</t>
  </si>
  <si>
    <t>23111.045170/2022-48</t>
  </si>
  <si>
    <t>23111.045532/2022-71</t>
  </si>
  <si>
    <t>23111.043979/2022-98</t>
  </si>
  <si>
    <t>23111.045529/2022-55</t>
  </si>
  <si>
    <t>23855.004733/2022-63</t>
  </si>
  <si>
    <t>MISEL - MANUTENCAO DE AR CONDICIONADO E SERV DE LIMPEZA EM PREDIOS EIRELI</t>
  </si>
  <si>
    <t>23111.044742/2022-61</t>
  </si>
  <si>
    <t>23111.043291/2022-50</t>
  </si>
  <si>
    <t>23111.032733/2022-33</t>
  </si>
  <si>
    <t>R$  54.013,25</t>
  </si>
  <si>
    <t>23111.043618/2022-48</t>
  </si>
  <si>
    <t>23111.043904/2022-86</t>
  </si>
  <si>
    <t>23855.004851/2022-78</t>
  </si>
  <si>
    <t>R$ 25.258,98</t>
  </si>
  <si>
    <t>23111.045424/2022-77</t>
  </si>
  <si>
    <t>23111.045697/2022-78</t>
  </si>
  <si>
    <t>23111.045812/2022-77</t>
  </si>
  <si>
    <t>23111.046588/2022-77</t>
  </si>
  <si>
    <t>23111.046795/2022-17</t>
  </si>
  <si>
    <t>23111.046921/2022-10</t>
  </si>
  <si>
    <t>23111.047064/2022-29</t>
  </si>
  <si>
    <t>CONSTRUTORA WN LTDA</t>
  </si>
  <si>
    <t>23111.047498/2022-48</t>
  </si>
  <si>
    <t>23111.042819/2022-87</t>
  </si>
  <si>
    <t>23111.044858/2022-33</t>
  </si>
  <si>
    <t>23111.044094/2022-97</t>
  </si>
  <si>
    <t>23111.042795/2022-56</t>
  </si>
  <si>
    <t>23111.042955/2022-04</t>
  </si>
  <si>
    <t>23111.043588/2022-82</t>
  </si>
  <si>
    <t>23111.045302/2022-73</t>
  </si>
  <si>
    <t>23111.045273/2022-80</t>
  </si>
  <si>
    <t>L&amp;C COMÉRCIO DE ALIMENTOS LTDA</t>
  </si>
  <si>
    <t>23111.043524/2022-64</t>
  </si>
  <si>
    <t>23111.022868/2022-26</t>
  </si>
  <si>
    <t>23111.044386/2022-70</t>
  </si>
  <si>
    <t>23111.032635/2022-60</t>
  </si>
  <si>
    <t>TURVOMED DISTRIBUIDORA E SERVICOS EIRELI</t>
  </si>
  <si>
    <t>23111.045175/2022-10</t>
  </si>
  <si>
    <t>23111.045138/2022-39</t>
  </si>
  <si>
    <t>23111.045832/2022-22</t>
  </si>
  <si>
    <t>23111.045876/2022-95</t>
  </si>
  <si>
    <t>23111.046114/2022-71</t>
  </si>
  <si>
    <t>23111.042563/2022-15</t>
  </si>
  <si>
    <t>23111.045118/2022-94</t>
  </si>
  <si>
    <t>23111.045010/2021-06</t>
  </si>
  <si>
    <t>SHIMADZU DO BRASIL COMERCIO LTDA.</t>
  </si>
  <si>
    <t>23111.046573/2022-94</t>
  </si>
  <si>
    <t>23111.046744/2022-36</t>
  </si>
  <si>
    <t>23111.027148/2022-90</t>
  </si>
  <si>
    <t>GP TRADE COMPANY ELETRÔNICOS IMPORTAÇÃO E EXP.  LTDA</t>
  </si>
  <si>
    <t>23855.005260/2022-93</t>
  </si>
  <si>
    <t>FLASH SOLUCOES EM IMPORTACAO E EXPORTACAO, PR</t>
  </si>
  <si>
    <t>23111.047564/2022-12</t>
  </si>
  <si>
    <t>23111.035562/2022-86</t>
  </si>
  <si>
    <t>CONFIANCA COMERCIO DE PRODUTOS LTDA</t>
  </si>
  <si>
    <t>R$ 48.958,00</t>
  </si>
  <si>
    <t>23111.033114/2022-28</t>
  </si>
  <si>
    <t>VENTISOL DA AMAZONIA INDUSTRIA DE APARELHOS ELETRICOS LTDA</t>
  </si>
  <si>
    <t>23111.031350/2022-29</t>
  </si>
  <si>
    <t>DENTECK AR CONDICIONADO LTDA</t>
  </si>
  <si>
    <t>23111.048448/2022-06</t>
  </si>
  <si>
    <t>23111.048967/2022-58</t>
  </si>
  <si>
    <t>23111.035218/2022-62</t>
  </si>
  <si>
    <t>23111.048298/2022-79</t>
  </si>
  <si>
    <t>23111.047787/2022-05</t>
  </si>
  <si>
    <t>23111.048528/2022-77</t>
  </si>
  <si>
    <t>23111.048519/2022-29</t>
  </si>
  <si>
    <t>23111.050150/2022-30</t>
  </si>
  <si>
    <t>23111.047793/2022-37</t>
  </si>
  <si>
    <t>23111.047636/2022-08</t>
  </si>
  <si>
    <t>23111.048525/2022-61</t>
  </si>
  <si>
    <t>23111.048907/2022-29</t>
  </si>
  <si>
    <t>23111.048898/2022-78</t>
  </si>
  <si>
    <t>23111.047171/2022-50</t>
  </si>
  <si>
    <t>23111.047814/2022-52</t>
  </si>
  <si>
    <t>23111.047858/2022-28</t>
  </si>
  <si>
    <t>23111.047846/2022-61</t>
  </si>
  <si>
    <t>23111.047856/2022-82</t>
  </si>
  <si>
    <t>23111.047976/2022-43</t>
  </si>
  <si>
    <t>23111.047987/2022-37</t>
  </si>
  <si>
    <t>23111.048327/2022-72</t>
  </si>
  <si>
    <t>23111.048094/2022-58</t>
  </si>
  <si>
    <t>23111.048069/2022-54</t>
  </si>
  <si>
    <t>23111.032649/2022-70</t>
  </si>
  <si>
    <t>ICP INOVACAO E COMERCIO DE PRODUTOS PARA BIOT</t>
  </si>
  <si>
    <t>23111.048587/2022-36</t>
  </si>
  <si>
    <t>23111.048142/2022-23</t>
  </si>
  <si>
    <t>23111.048229/2022-02</t>
  </si>
  <si>
    <t>23111.048189/2022-15</t>
  </si>
  <si>
    <t>TICKET GESTÃO EM MANUTENÇÃO EZC S/A</t>
  </si>
  <si>
    <t>23111.048217/2022-35</t>
  </si>
  <si>
    <t>23111.048312/2022-89</t>
  </si>
  <si>
    <t>23111.048321/2022-40</t>
  </si>
  <si>
    <t>23111.048249/2022-44</t>
  </si>
  <si>
    <t>TICKET SOLUCOES HDFGT S.A.</t>
  </si>
  <si>
    <t>23111.048349/2022-60</t>
  </si>
  <si>
    <t>SERVIÇO FEDERAL DE PROCESSAMENTO DE DADOS - SERPRO</t>
  </si>
  <si>
    <t>23111.048322/2022-13</t>
  </si>
  <si>
    <t>23111.048333/2022-07</t>
  </si>
  <si>
    <t>23111.048355/2022-92</t>
  </si>
  <si>
    <t>SILP CATANDUVA COMERCIO DE EMBALAGENS LTDA</t>
  </si>
  <si>
    <t>23111.048351/2022-06</t>
  </si>
  <si>
    <t>23111.048446/2022-60</t>
  </si>
  <si>
    <t>23111.039963/2022-84</t>
  </si>
  <si>
    <t>THAYS GOMES DA GAMA</t>
  </si>
  <si>
    <t>23111.048473/2022-10</t>
  </si>
  <si>
    <t>23111.048552/2022-11</t>
  </si>
  <si>
    <t>23111.048439/2022-55</t>
  </si>
  <si>
    <t>23855.005388/2022-32</t>
  </si>
  <si>
    <t>23111.048539/2022-71</t>
  </si>
  <si>
    <t>23111.049066/2022-04</t>
  </si>
  <si>
    <t>23111.048607/2022-78</t>
  </si>
  <si>
    <t>23111.048778/2022-20</t>
  </si>
  <si>
    <t>23111.048793/2022-03</t>
  </si>
  <si>
    <t>23111.048639/2022-87</t>
  </si>
  <si>
    <t>23111.048806/2022-40</t>
  </si>
  <si>
    <t>23111.048786/2022-95</t>
  </si>
  <si>
    <t>23111.049018/2022-39</t>
  </si>
  <si>
    <t>23111.048820/2022-50</t>
  </si>
  <si>
    <t>J. L. M. DE ALMEIDA – EPP</t>
  </si>
  <si>
    <t>23111.049897/2022-71</t>
  </si>
  <si>
    <t>23111.049643/2022-42</t>
  </si>
  <si>
    <t>14/102022</t>
  </si>
  <si>
    <t>23111.049638/2022-80</t>
  </si>
  <si>
    <t>23111.049649/2022-74</t>
  </si>
  <si>
    <t>23111.049492/2022-45</t>
  </si>
  <si>
    <t>23111.049496/2022-34</t>
  </si>
  <si>
    <t>23111.048991/2022-89</t>
  </si>
  <si>
    <t>23111.049064/2022-58</t>
  </si>
  <si>
    <t>LIFE METROLOGIA TEC COM E SERV  ELETRONI LTDA</t>
  </si>
  <si>
    <t>23111.049207/2022-77</t>
  </si>
  <si>
    <t>23111.048910/2022-45</t>
  </si>
  <si>
    <t>TAXAS DE PROPRIEDADE INDUSTRIAL</t>
  </si>
  <si>
    <t>23111.048989/2022-46</t>
  </si>
  <si>
    <t>23111.049103/2022-72</t>
  </si>
  <si>
    <t>PRIME CONSULTORIA E ASSESS. EMPRESARIAL LTDA</t>
  </si>
  <si>
    <t>23111.049029/2022-33</t>
  </si>
  <si>
    <t xml:space="preserve">DECISION TEAM EIRELI </t>
  </si>
  <si>
    <t>23111.049092/2022-78</t>
  </si>
  <si>
    <t>23111.049031/2022-76</t>
  </si>
  <si>
    <t>23111.049075/2022-52</t>
  </si>
  <si>
    <t>23855.005443/2022-02</t>
  </si>
  <si>
    <t>23111.049062/2022-15</t>
  </si>
  <si>
    <t>23855.002536/2022-18</t>
  </si>
  <si>
    <t>23111.050375/2022-66</t>
  </si>
  <si>
    <t>23855.004528/2022-69</t>
  </si>
  <si>
    <t>23111.050913/2022-90</t>
  </si>
  <si>
    <t>ALBERTO DIAS DE SOUZA 24616211876</t>
  </si>
  <si>
    <t>23111.049172/2022-52</t>
  </si>
  <si>
    <t>23111.049191/2022-24</t>
  </si>
  <si>
    <t>23111.049239/2022-86</t>
  </si>
  <si>
    <t>23111.049266/2022-36</t>
  </si>
  <si>
    <t>23111.049268/2022-79</t>
  </si>
  <si>
    <t>23111.049138/2022-97</t>
  </si>
  <si>
    <t>23111.049415/2022-87</t>
  </si>
  <si>
    <t xml:space="preserve">ATITUDE TERCEIRIZCAO DE MAO DE OBRA </t>
  </si>
  <si>
    <t>23111.049325/2022-92</t>
  </si>
  <si>
    <t>23111.049358/2022-74</t>
  </si>
  <si>
    <t>23111.049332/2022-97</t>
  </si>
  <si>
    <t>23111.049278/2022-03</t>
  </si>
  <si>
    <t>23111.049597/2022-23</t>
  </si>
  <si>
    <t>23111.049377/2022-46</t>
  </si>
  <si>
    <t>23111.049590/2022-18</t>
  </si>
  <si>
    <t>23111.049665/2022-30</t>
  </si>
  <si>
    <t>23855.005423/2022-57</t>
  </si>
  <si>
    <t>23111.049663/2022-84</t>
  </si>
  <si>
    <t>23111.049656/2022-79</t>
  </si>
  <si>
    <t>23111.049637/2022-10</t>
  </si>
  <si>
    <t>23111.049409/2022-55</t>
  </si>
  <si>
    <t>23111.049331/2022-27</t>
  </si>
  <si>
    <t>23111.049047/2022-32</t>
  </si>
  <si>
    <t>GLOBALTEC COMERCIO E SERVS ODONTO HOSPITALARES</t>
  </si>
  <si>
    <t>23855.005469/2022-76</t>
  </si>
  <si>
    <t>23111.041180/2022-11</t>
  </si>
  <si>
    <t>E-COMMAX ALTEMBURGUE DO NASCIMENTO</t>
  </si>
  <si>
    <t>23111.049664/2022-57</t>
  </si>
  <si>
    <t>23855.005504/2022-04</t>
  </si>
  <si>
    <t>23111.049725/2022-59</t>
  </si>
  <si>
    <t>EMPRESA BRASILEIRA DE CORREIOS E TEL.</t>
  </si>
  <si>
    <t>23111.049904/2022-76</t>
  </si>
  <si>
    <t>23111.049777/2022-13</t>
  </si>
  <si>
    <t>23111.049898/2022-44</t>
  </si>
  <si>
    <t>23111.049890/2022-66</t>
  </si>
  <si>
    <t>23111.049889/2022-93</t>
  </si>
  <si>
    <t>J P BARBOSA E SILVA EIRELI - ME</t>
  </si>
  <si>
    <t>23111.049954/2022-84</t>
  </si>
  <si>
    <t>23111.049567/2022-57</t>
  </si>
  <si>
    <t>23111.050097/2022-06</t>
  </si>
  <si>
    <t>23111.050094/2022-87</t>
  </si>
  <si>
    <t>23111.050089/2022-28</t>
  </si>
  <si>
    <t>23111.050078/2022-34</t>
  </si>
  <si>
    <t>23111.049949/2022-25</t>
  </si>
  <si>
    <t>23111.050044/2022-79</t>
  </si>
  <si>
    <t>MENDES &amp; VIANA COM. DE MATERIAIS DE CONST</t>
  </si>
  <si>
    <t>23111.050055/2022-73</t>
  </si>
  <si>
    <t>23111.049947/2022-79</t>
  </si>
  <si>
    <t>23111.049953/2022-14</t>
  </si>
  <si>
    <t>23111.050046/2022-25</t>
  </si>
  <si>
    <t>OI S.A.(em recuperação judicial)</t>
  </si>
  <si>
    <t>23111.049886/2022-77</t>
  </si>
  <si>
    <t>23111.050229/2022-31</t>
  </si>
  <si>
    <t>23111.050123/2022-80</t>
  </si>
  <si>
    <t>23111.050066/2022-67</t>
  </si>
  <si>
    <t xml:space="preserve"> STERLIX AMBIENTAL PIAUÍ TRATATO DE RESÍDUOS </t>
  </si>
  <si>
    <t>23111.050442/2022-03</t>
  </si>
  <si>
    <t>23111.050605/2022-64</t>
  </si>
  <si>
    <t xml:space="preserve">LIFE METROLOGIA TEC COM E SERV E EQUIP ELETRONI LTDA </t>
  </si>
  <si>
    <t>23111.050655/2022-72</t>
  </si>
  <si>
    <t>LIFE METROLOGIA TEC COM E SERV E EQUIP ELETRONI LTDA</t>
  </si>
  <si>
    <t>23111.050650/2022-13</t>
  </si>
  <si>
    <t>23111.050597/2022-86</t>
  </si>
  <si>
    <t>23111.050698/2022-75</t>
  </si>
  <si>
    <t>23111.050716/2022-74</t>
  </si>
  <si>
    <t>23111.050689/2022-27</t>
  </si>
  <si>
    <t>23111.047530/2022-57</t>
  </si>
  <si>
    <t>23111.050993/2022-64</t>
  </si>
  <si>
    <t>23111.050806/2022-69</t>
  </si>
  <si>
    <t>23111.050781/2022-65</t>
  </si>
  <si>
    <t>23111.050740/2022-08</t>
  </si>
  <si>
    <t>23111.050797/2022-21</t>
  </si>
  <si>
    <t>23111.049068/2022-47</t>
  </si>
  <si>
    <t>Tesouro/TED</t>
  </si>
  <si>
    <t>23111.049297/2022-72</t>
  </si>
  <si>
    <t>23111.049354/2022-85</t>
  </si>
  <si>
    <t>23111.049322/2022-76</t>
  </si>
  <si>
    <t>23111.049383/2022-78</t>
  </si>
  <si>
    <t>23111.049338/2022-32</t>
  </si>
  <si>
    <t>23111.049397/2022-88</t>
  </si>
  <si>
    <t>23111.050032/2022-15</t>
  </si>
  <si>
    <t>23855.005311/2022-74</t>
  </si>
  <si>
    <t>23111.048601/2022-46</t>
  </si>
  <si>
    <t>23111.048679/2022-74</t>
  </si>
  <si>
    <t>23111.048703/2022-08</t>
  </si>
  <si>
    <t>23111.048884/2022-68</t>
  </si>
  <si>
    <t>23111.048758/2022-75</t>
  </si>
  <si>
    <t>23855.005340/2022-67</t>
  </si>
  <si>
    <t>23111.048850/2022-16</t>
  </si>
  <si>
    <t>CRIART SERVIÇOS DE TERCEIRIZ. E MÃO DE OBRA LTDA</t>
  </si>
  <si>
    <t>23111.048540/2022-44</t>
  </si>
  <si>
    <t>23111.048914/2022-34</t>
  </si>
  <si>
    <t>23111.049263/2022-20</t>
  </si>
  <si>
    <t>23855.005349/2002-18</t>
  </si>
  <si>
    <t>23855.005324/2022-14</t>
  </si>
  <si>
    <t>23855.005349/2022-18</t>
  </si>
  <si>
    <t>ACESSO RESTAURANTE</t>
  </si>
  <si>
    <t>23111.055169/2022-26</t>
  </si>
  <si>
    <t>AJUDA DE CUSTO CTF</t>
  </si>
  <si>
    <t>23111.054720/2022-24</t>
  </si>
  <si>
    <t>23855.005929/2022-72</t>
  </si>
  <si>
    <t>23111.040449/2022-57</t>
  </si>
  <si>
    <t>SUPREME CAPACITACÃO E TREINAMENTO LTDA</t>
  </si>
  <si>
    <t>23855.005939/2022-93</t>
  </si>
  <si>
    <t>23111.053785/2022-49</t>
  </si>
  <si>
    <t>23111.053160/2022-46</t>
  </si>
  <si>
    <t>R$ 9.696,38</t>
  </si>
  <si>
    <t>23111.053369/2022-29</t>
  </si>
  <si>
    <t>R$ 2.939,00</t>
  </si>
  <si>
    <t>23111.053551/2022-62</t>
  </si>
  <si>
    <t>R$ 2.446,95</t>
  </si>
  <si>
    <t>23111.053550/2022-89</t>
  </si>
  <si>
    <t>R$ 4.591,60</t>
  </si>
  <si>
    <t>23111.053464/2022-83</t>
  </si>
  <si>
    <t>23111.053601/2022-70</t>
  </si>
  <si>
    <t>23111.053627/2022-47</t>
  </si>
  <si>
    <t>23111.053644/2022-73</t>
  </si>
  <si>
    <t>23111.052913/2022-22</t>
  </si>
  <si>
    <t>23111.053678/2022-28</t>
  </si>
  <si>
    <t>23111.053619/2022-69</t>
  </si>
  <si>
    <t>ALESSANDRO DE SIQUEIRA SANTOS</t>
  </si>
  <si>
    <t>23111.053600/2022-97</t>
  </si>
  <si>
    <t>23111.053626/2022-74</t>
  </si>
  <si>
    <t>23111.053521/2022-96</t>
  </si>
  <si>
    <t>TICKET GESTÃO EM MANUTENÇAO EZC S.A.</t>
  </si>
  <si>
    <t>23111.053653/2022-24</t>
  </si>
  <si>
    <t>23111.040171/2022-94</t>
  </si>
  <si>
    <t>MARCIA RAQUEL NONATA DA SILVA 94950717391</t>
  </si>
  <si>
    <t>23111.053781/2022-60</t>
  </si>
  <si>
    <t>23111.024816/2022-04</t>
  </si>
  <si>
    <t>23111.053099/2022-44</t>
  </si>
  <si>
    <t>23111.053765/2022-07</t>
  </si>
  <si>
    <t>23111.053103/2022-33</t>
  </si>
  <si>
    <t>23111.053915/2022-31</t>
  </si>
  <si>
    <t>23111.053652/2022-51</t>
  </si>
  <si>
    <t>23111.053955/2022-18</t>
  </si>
  <si>
    <t>23111.053865/2022-23</t>
  </si>
  <si>
    <t xml:space="preserve">23111.053107/2022-22
</t>
  </si>
  <si>
    <t>23111.053832/2022-41</t>
  </si>
  <si>
    <t>23111.040142/2022-04</t>
  </si>
  <si>
    <t>J C TECNOLOGIAS E INFORMATICA EIRELI</t>
  </si>
  <si>
    <t>23111.054575/2022-59</t>
  </si>
  <si>
    <t>23111.054034/2022-19</t>
  </si>
  <si>
    <t>23111.054158/2022-66</t>
  </si>
  <si>
    <t>23111.054251/2022-77</t>
  </si>
  <si>
    <t>23111.054174/2022-22</t>
  </si>
  <si>
    <t>23111.054371/2022-38</t>
  </si>
  <si>
    <t>23111.054276/2022-81</t>
  </si>
  <si>
    <t>23111.047480/2022-49</t>
  </si>
  <si>
    <t>23111.054226/2022-73</t>
  </si>
  <si>
    <t>23111.053954/2022-45</t>
  </si>
  <si>
    <t>23111.053604/2022-86</t>
  </si>
  <si>
    <t>23111.054363/2022-60</t>
  </si>
  <si>
    <t>23111.054394/2022-96</t>
  </si>
  <si>
    <t>23111.054377/2022-70</t>
  </si>
  <si>
    <t>23111.054453/2022-55</t>
  </si>
  <si>
    <t>23111.054552/2022-98</t>
  </si>
  <si>
    <t>23111.054548/2022-12</t>
  </si>
  <si>
    <t>23111.054587/2022-26</t>
  </si>
  <si>
    <t>23111.054580/2022-21</t>
  </si>
  <si>
    <t>23111.054370/2022-65</t>
  </si>
  <si>
    <t>23111.049473/2022-73</t>
  </si>
  <si>
    <t>23111.049465/2022-95</t>
  </si>
  <si>
    <t>23111.054582/2022-64</t>
  </si>
  <si>
    <t>23111.054672/2022-59</t>
  </si>
  <si>
    <t>23111.054893/2022-09</t>
  </si>
  <si>
    <t>23111.054896/2022-25</t>
  </si>
  <si>
    <t>23111.054888/2022-47</t>
  </si>
  <si>
    <t>23855.005952/2022-33</t>
  </si>
  <si>
    <t>23855.005620/2022-73</t>
  </si>
  <si>
    <t>PROAP/CAPES - EDITAL 04/2022</t>
  </si>
  <si>
    <t>8100915405   TED n° 11241</t>
  </si>
  <si>
    <t>23855.005744/2022-23</t>
  </si>
  <si>
    <t>PROAP/CAPES - EDITAL 03/2022</t>
  </si>
  <si>
    <t>23855.006124/2022-45</t>
  </si>
  <si>
    <t>BOLSA PIBIC</t>
  </si>
  <si>
    <t>23111.054929/2022-07</t>
  </si>
  <si>
    <t>BOLSA MONITORIA MES DE NOVEMBRO</t>
  </si>
  <si>
    <t>23111.054923/2022-72</t>
  </si>
  <si>
    <t>BOLSA PROMISSAE MES DE NOVEMBRO</t>
  </si>
  <si>
    <t>23855.006080/2022-69</t>
  </si>
  <si>
    <t>PRODEPS - PRECEPTORIA DO INTERNATO EM MEDICINA</t>
  </si>
  <si>
    <t>8100915066 TED</t>
  </si>
  <si>
    <t>23855.006122/2022-02</t>
  </si>
  <si>
    <t>BOLSA  STRICTO SENSU</t>
  </si>
  <si>
    <t>23111.055916/2022-33</t>
  </si>
  <si>
    <t>23111.055911/2022-71</t>
  </si>
  <si>
    <t xml:space="preserve"> 23111.056475/2022-72</t>
  </si>
  <si>
    <t>ASSISTÊNCIA ESTUDANTIL CTT</t>
  </si>
  <si>
    <t>23111.012790/2022-47</t>
  </si>
  <si>
    <t>ASSOCIACAO NACIONAL DE POS-GRADUACAO EM FILOS</t>
  </si>
  <si>
    <t xml:space="preserve">Recursos Próprios </t>
  </si>
  <si>
    <t>23855.006161/2022-16</t>
  </si>
  <si>
    <t>BOLSA  PIBIEX</t>
  </si>
  <si>
    <t>23855.006163/2022-59</t>
  </si>
  <si>
    <t>BOLSA PIBIEX-DEMANDA SOCIAL</t>
  </si>
  <si>
    <t>23111.056513/2022-16</t>
  </si>
  <si>
    <t>BAE- BOLSA AUXÍLIO ESTUDANTIL - CTF</t>
  </si>
  <si>
    <t>23111.056535/2022-04</t>
  </si>
  <si>
    <t>23111.056525/2022-80</t>
  </si>
  <si>
    <t>AUXILIO EMERGENCIAL CTF</t>
  </si>
  <si>
    <t>23111.056531/2022-15</t>
  </si>
  <si>
    <t>AUXÍLIO MORADIA</t>
  </si>
  <si>
    <t>23111.056520/2022-21</t>
  </si>
  <si>
    <t>AUX.ACAD AO ESTUDANTE CTF</t>
  </si>
  <si>
    <t>23111.056650/2022-03</t>
  </si>
  <si>
    <t>BOLSA PAEC/ISF</t>
  </si>
  <si>
    <t>23855.006189/2022-36</t>
  </si>
  <si>
    <t>BOLSA TRABALHO - PRAE</t>
  </si>
  <si>
    <t>23855.006197/2022-14</t>
  </si>
  <si>
    <t>23111.056851/2022-08</t>
  </si>
  <si>
    <t>BENEFÍCIO AUX. ACADÊMICO - CTBJ</t>
  </si>
  <si>
    <t>23111.056858/2022-13</t>
  </si>
  <si>
    <t>BENEFÍCIO AUXILIAR DE APRENDIZAGEM -  CTBJ</t>
  </si>
  <si>
    <t>23111.056885/2022-60</t>
  </si>
  <si>
    <t>23111.056906/2022-75</t>
  </si>
  <si>
    <t>BOLSA - EXTENSÃO, CULTURA E ESPORTE</t>
  </si>
  <si>
    <t>23111.056957/2022-56</t>
  </si>
  <si>
    <t>23111.056935/2022-68</t>
  </si>
  <si>
    <t>23111.057129/2022-68</t>
  </si>
  <si>
    <t>BOLSA INC. ACADÊMICO PROFISSIONAL</t>
  </si>
  <si>
    <t>23111.057013/2022-96</t>
  </si>
  <si>
    <t>23111.057020/2022-04</t>
  </si>
  <si>
    <t>BOLSA PIBIC/PIBIT</t>
  </si>
  <si>
    <t>23855.006229/2022-23</t>
  </si>
  <si>
    <t>BOLSA DE INCLUSÃO SOCIAL - BINCS</t>
  </si>
  <si>
    <t>23111.059146/2022-26</t>
  </si>
  <si>
    <t>BOLSA PRAEC DEZEMBRO/2022</t>
  </si>
  <si>
    <t>23111.059346/2022-58</t>
  </si>
  <si>
    <t>23111.059363/2022-84</t>
  </si>
  <si>
    <t>BOLSA AUXÍLIO EMERGENCIAL - DEZEMBRO 2022 - CTF</t>
  </si>
  <si>
    <t>23111.059313/2022-76</t>
  </si>
  <si>
    <t>23111.059357/2022-52</t>
  </si>
  <si>
    <t>BOLSA AUXÍLIO ACADÊMICO PARA ESTUDANTE - CTF- DEZEMBRO 2022</t>
  </si>
  <si>
    <t>23111.059490/2022-50</t>
  </si>
  <si>
    <t>BOLSA PRAEC - BINCS</t>
  </si>
  <si>
    <t>23111.059589/2022-93</t>
  </si>
  <si>
    <t>BENEFÍCIO AUXILIAR DE APRENDIZAGEM - CTBJ -  DEZEMBRO/2022</t>
  </si>
  <si>
    <t>23111.059608/2022-65</t>
  </si>
  <si>
    <t>BENEFÍCIO AUXÍLIO ESTUDANTIL (BAE) - CTBJ - DEZEMBRO/2022</t>
  </si>
  <si>
    <t>23111.059605/2022-49</t>
  </si>
  <si>
    <t>BENEFÍCIO EXTENSÃO, CULTURA E ESPORTE (PIEX) CTBJ</t>
  </si>
  <si>
    <t>23111.059585/2022-07</t>
  </si>
  <si>
    <t>BENEFÍCIO  AUXÍLIO ACADÊMICO DEZ/2022</t>
  </si>
  <si>
    <t>23111.059597/2022-71</t>
  </si>
  <si>
    <t>23111.059788/2022-55</t>
  </si>
  <si>
    <t>PIBIC UFPI, PIBIC-AF UFPI E PIBITI UFPI - DEZEMBRO/2022</t>
  </si>
  <si>
    <t>23111.059726/2022-80</t>
  </si>
  <si>
    <t>BOLSA EXTENSÃO PIEX/EBTT, COLÉGIO TÉCNICO DE FLORIANO/CTF</t>
  </si>
  <si>
    <t>Tesouro 0144</t>
  </si>
  <si>
    <t xml:space="preserve"> 23111.059719/2022-75</t>
  </si>
  <si>
    <t>AUXÍLIO MORADIA CTF DEZEMBRO</t>
  </si>
  <si>
    <t>23111.059896/2022-49</t>
  </si>
  <si>
    <t>BOLSA  INCENTIVO ACADÊMICO-PROFISSIONAL</t>
  </si>
  <si>
    <t>23111.060127/2022-20</t>
  </si>
  <si>
    <t>BOLSA DO PROGRAMA DE MONITORIA</t>
  </si>
  <si>
    <t>23111.060109/2022-21</t>
  </si>
  <si>
    <t>BOLSA PAEC /ISF</t>
  </si>
  <si>
    <t>23111.040806/2022-21</t>
  </si>
  <si>
    <t>ROBEVALDO ALVES LIMA – ME</t>
  </si>
  <si>
    <t>23111.047584/2021-57</t>
  </si>
  <si>
    <t>MONIQUE HELOISA DE SOUZA</t>
  </si>
  <si>
    <t>23111.060370/2022-55</t>
  </si>
  <si>
    <t>23111.054574/2022-86</t>
  </si>
  <si>
    <t>23111.054588/2022-96</t>
  </si>
  <si>
    <t>23111.054586/2022-53</t>
  </si>
  <si>
    <t>23111.054550/2022-55</t>
  </si>
  <si>
    <t>23111.054388/2022-64</t>
  </si>
  <si>
    <t>23111.054480/2022-05</t>
  </si>
  <si>
    <t>23111.054442/2022-61</t>
  </si>
  <si>
    <t>23111.054592/2022-85</t>
  </si>
  <si>
    <t>DECISION TEAM EIRELI</t>
  </si>
  <si>
    <t>23111.054361/2022-17</t>
  </si>
  <si>
    <t>23111.054556/2022-87</t>
  </si>
  <si>
    <t>DECISION TEAM EIRELI EPP</t>
  </si>
  <si>
    <t>23111.054776/2022-64</t>
  </si>
  <si>
    <t>23111.055246/2022-81</t>
  </si>
  <si>
    <t>23111.055238/2022-06</t>
  </si>
  <si>
    <t>23111.054822/2022-83</t>
  </si>
  <si>
    <t>23111.054852/2022-49</t>
  </si>
  <si>
    <t>23111.054785/2022-15</t>
  </si>
  <si>
    <t>23855.006191/2022-79</t>
  </si>
  <si>
    <t>23111.054895/2022-52</t>
  </si>
  <si>
    <t>23111.054885/2022-31</t>
  </si>
  <si>
    <t>23111.054891/2022-63</t>
  </si>
  <si>
    <t>23111.055165/2022-37</t>
  </si>
  <si>
    <t>23111.054534/2022-02</t>
  </si>
  <si>
    <t>23111.055206/2022-94</t>
  </si>
  <si>
    <t>23111.055308/2022-56</t>
  </si>
  <si>
    <t>23111.055291/2022-30</t>
  </si>
  <si>
    <t>23111.055279/2022-63</t>
  </si>
  <si>
    <t>23111.047536/2022-89</t>
  </si>
  <si>
    <t>23111.055063/2022-75</t>
  </si>
  <si>
    <t>23111.055522/2022-98</t>
  </si>
  <si>
    <t>23111.055099/2022-73</t>
  </si>
  <si>
    <t>23111.044183/2022-22</t>
  </si>
  <si>
    <t>AGROLESTE RAÇÕES NUTRIÇÃO DE ANIMAIS</t>
  </si>
  <si>
    <t>23111.055640/2022-16</t>
  </si>
  <si>
    <t>23111.055637/2022-97</t>
  </si>
  <si>
    <t>23111.056126/2022-86</t>
  </si>
  <si>
    <t>23111.056122/2022-97</t>
  </si>
  <si>
    <t>23111.055932/2022-86</t>
  </si>
  <si>
    <t>23111.055743/2022-48</t>
  </si>
  <si>
    <t>23111.055777/2022-03</t>
  </si>
  <si>
    <t>23111.047676/2022-92</t>
  </si>
  <si>
    <t xml:space="preserve">23111.055816/2022-17
</t>
  </si>
  <si>
    <t>23111.055883/2022-51</t>
  </si>
  <si>
    <t>23111.055862/2022-36</t>
  </si>
  <si>
    <t>23111.055837/2022-32</t>
  </si>
  <si>
    <t>23111.047934/2022-13</t>
  </si>
  <si>
    <t>23111.055972/2022-73</t>
  </si>
  <si>
    <t>23111.055785/2022-78</t>
  </si>
  <si>
    <t>23111.055879/2022-62</t>
  </si>
  <si>
    <t xml:space="preserve">23111.056940/2022-30
</t>
  </si>
  <si>
    <t>23111.056232/2022-37</t>
  </si>
  <si>
    <t>23111.056471/2022-83</t>
  </si>
  <si>
    <t>23111.057064/2022-77</t>
  </si>
  <si>
    <t>23111.056331/2022-80</t>
  </si>
  <si>
    <t>23111.056687/2022-71</t>
  </si>
  <si>
    <t>23111.056642/2022-25</t>
  </si>
  <si>
    <t>23111.056557/2022-89</t>
  </si>
  <si>
    <t>23111.057282/2022-11</t>
  </si>
  <si>
    <t>23111.057226/2022-68</t>
  </si>
  <si>
    <t>23111.056573/2022-45</t>
  </si>
  <si>
    <t>23111.056568/2022-83</t>
  </si>
  <si>
    <t>23111.056689/2022-17</t>
  </si>
  <si>
    <t>23111.056679/2022-93</t>
  </si>
  <si>
    <t>23111.056670/2022-45</t>
  </si>
  <si>
    <t>23111.056665/2022-83</t>
  </si>
  <si>
    <t>23111.057395/2022-64</t>
  </si>
  <si>
    <t>23111.057409/2022-74</t>
  </si>
  <si>
    <t>23111.057399/2022-53</t>
  </si>
  <si>
    <t>23111.057418/2022-25</t>
  </si>
  <si>
    <t>23855.004595/2022-06</t>
  </si>
  <si>
    <t>GP TRADE COMPANY ELETRONICOS IMPORTACAO E EXP</t>
  </si>
  <si>
    <t>23111.057038/2022-03</t>
  </si>
  <si>
    <t>23111.056955/2022-13</t>
  </si>
  <si>
    <t>23111.057008/2022-37</t>
  </si>
  <si>
    <t>23111.057042/2022-89</t>
  </si>
  <si>
    <t>23111.057046/2022-78</t>
  </si>
  <si>
    <t>23111.057062/2022-34</t>
  </si>
  <si>
    <t>23111.057099/2022-05</t>
  </si>
  <si>
    <t>23111.057015/2022-42</t>
  </si>
  <si>
    <t>23111.057540/2022-29</t>
  </si>
  <si>
    <t xml:space="preserve">23111.057519/2022-14
</t>
  </si>
  <si>
    <t>23111.057252/2022-45</t>
  </si>
  <si>
    <t>23111.056905/2022-05</t>
  </si>
  <si>
    <t>FORTEL FORTALEZA TELECOMUNICACOES S.A</t>
  </si>
  <si>
    <t>25/11 /2022</t>
  </si>
  <si>
    <t>23111.057097/2022-59</t>
  </si>
  <si>
    <t xml:space="preserve">23111.057108/2022-53
</t>
  </si>
  <si>
    <t>23111.057167/2022-12</t>
  </si>
  <si>
    <t>23111.057199/2022-21</t>
  </si>
  <si>
    <t>23111.057111/2022-69</t>
  </si>
  <si>
    <t>23111.057273/2022-60</t>
  </si>
  <si>
    <t>23111.057285/2022-27</t>
  </si>
  <si>
    <t>23111.057266/2022-55</t>
  </si>
  <si>
    <t xml:space="preserve">Pnaes / Tesouro </t>
  </si>
  <si>
    <t>23111.057421/2022-41</t>
  </si>
  <si>
    <t>23111.057568/2022-49</t>
  </si>
  <si>
    <t>23111.057322/2022-95</t>
  </si>
  <si>
    <t>23111.057509/2022-90</t>
  </si>
  <si>
    <t>23111.057576/2022-27</t>
  </si>
  <si>
    <t>23111.057541/2022-02</t>
  </si>
  <si>
    <t>LIFE METROLOGIA, TEC. COM E SERVICOS E EQUIP ELETRONICO LTDA</t>
  </si>
  <si>
    <t>23855.004635/2022-90</t>
  </si>
  <si>
    <t>ZILOTRONICA TECNOLOGIA LTDA</t>
  </si>
  <si>
    <t>23111.057733/2022-56</t>
  </si>
  <si>
    <t>23111.057019/2022-31</t>
  </si>
  <si>
    <t>23111.057868/2022-97</t>
  </si>
  <si>
    <t>23111.057898/2022-63</t>
  </si>
  <si>
    <t>23111.057748/2022-39</t>
  </si>
  <si>
    <t>23111.057700/2022-74</t>
  </si>
  <si>
    <t>23111.057738/2022-18</t>
  </si>
  <si>
    <t>23111.057735/2022-02</t>
  </si>
  <si>
    <t>23111.057729/2022-67</t>
  </si>
  <si>
    <t>23111.057709/2022-25</t>
  </si>
  <si>
    <t>23855.006562/2022-53</t>
  </si>
  <si>
    <t>23111.058192/2022-79</t>
  </si>
  <si>
    <t>23111.058376/2022-58</t>
  </si>
  <si>
    <t>23111.058208/2022-35</t>
  </si>
  <si>
    <t>23111.058369/2022-53</t>
  </si>
  <si>
    <t>23111.058363/2022-21</t>
  </si>
  <si>
    <t>23111.058388/2022-25</t>
  </si>
  <si>
    <t>23855.006357/2022-59</t>
  </si>
  <si>
    <t>ATITUDE TECEIRIZAÇÃO DE MÃO DE OBRA EIRELI</t>
  </si>
  <si>
    <t>23111.058229/2022-50</t>
  </si>
  <si>
    <t>23111.058266/2022-21</t>
  </si>
  <si>
    <t>23111.058309/2022-24</t>
  </si>
  <si>
    <t>23111.052498/2022-72</t>
  </si>
  <si>
    <t xml:space="preserve"> ATITUDE TECEIRIZAÇÃO DE MÃO DE OBRA EIRELI</t>
  </si>
  <si>
    <t>23111.058403/2022-08</t>
  </si>
  <si>
    <t>INFINYT COMERCIO SERVICOS E REPRESENTACOES LTDA</t>
  </si>
  <si>
    <t>23111.058499/2022-35</t>
  </si>
  <si>
    <t>23111.058324/2022-07</t>
  </si>
  <si>
    <t>23111.058269/2022-37</t>
  </si>
  <si>
    <t>TICKET SOLUÇÕES HDFGT S/A</t>
  </si>
  <si>
    <t>23111.058285/2022-90</t>
  </si>
  <si>
    <t>23111.058371/2022-96</t>
  </si>
  <si>
    <t>23855.003743/2022-21</t>
  </si>
  <si>
    <t>N C F ROCHA EIRELI</t>
  </si>
  <si>
    <t>23855.005690/2022-26</t>
  </si>
  <si>
    <t>CONSULTRE CONSULTORIA E TREINAMENTO LTDA</t>
  </si>
  <si>
    <t>23855.005085/2022-65</t>
  </si>
  <si>
    <t>CONNECT ON MARKETING DE EVENTOS EIRELI</t>
  </si>
  <si>
    <t>23111.058437/2022-60</t>
  </si>
  <si>
    <t>23111.058622/2022-12</t>
  </si>
  <si>
    <t>INSTITUTO NACIONAL DA PROPRIEDADE INDUSTRIAL - INPI</t>
  </si>
  <si>
    <t>23111.058803/2022-72</t>
  </si>
  <si>
    <t>23111.058823/2022-17</t>
  </si>
  <si>
    <t>23111.058799/2022-83</t>
  </si>
  <si>
    <t>FLÁVIA CRISTINA SILVA PIMENTA-EIRELI</t>
  </si>
  <si>
    <t xml:space="preserve">23111.058768/2022-47
</t>
  </si>
  <si>
    <t>23111.059044/2022-64</t>
  </si>
  <si>
    <t>23111.058758/2022-26</t>
  </si>
  <si>
    <t>23111.059006/2022-23</t>
  </si>
  <si>
    <t>AGUAS E ESGOTOS DO PIAUI S/A</t>
  </si>
  <si>
    <t>23111.059114/2022-17</t>
  </si>
  <si>
    <t>23111.059030/2022-54</t>
  </si>
  <si>
    <t>23111.059035/2022-16</t>
  </si>
  <si>
    <t>23111.059025/2022-92</t>
  </si>
  <si>
    <t>23111.059045/2022-37</t>
  </si>
  <si>
    <t>23111.043376/2022-83</t>
  </si>
  <si>
    <t>23111.058591/2022-73</t>
  </si>
  <si>
    <t>23111.058988/2022-24</t>
  </si>
  <si>
    <t>23111.058998/2022-45</t>
  </si>
  <si>
    <t>23111.047796/2022-53</t>
  </si>
  <si>
    <t>ONE CURSOS - TREINAMENTO, DESENVOLVIMENTO E CAPACITAÇÃO LTDA</t>
  </si>
  <si>
    <t>23111.058992/2022-13</t>
  </si>
  <si>
    <t>23111.059407/2022-60</t>
  </si>
  <si>
    <t>23111.059095/2022-45</t>
  </si>
  <si>
    <t>DISTRIBUIDORA TOMATEL</t>
  </si>
  <si>
    <t>23111.059124/2022-38</t>
  </si>
  <si>
    <t>23111.059393/2022-50</t>
  </si>
  <si>
    <t>23111.059452/2022-09</t>
  </si>
  <si>
    <t>23111.059400/2022-55</t>
  </si>
  <si>
    <t>23111.059427/2022-05</t>
  </si>
  <si>
    <t>23111.059418/2022-54</t>
  </si>
  <si>
    <t>23111.050827/2022-84</t>
  </si>
  <si>
    <t>NP TREINAMENTOS E CURSOS LTDA</t>
  </si>
  <si>
    <t>23111.059531/2022-10</t>
  </si>
  <si>
    <t>23111.059225/2022-27</t>
  </si>
  <si>
    <t>23111.059495/2022-12</t>
  </si>
  <si>
    <t>23111.059464/2022-73</t>
  </si>
  <si>
    <t xml:space="preserve"> 23111.059613/2022-27</t>
  </si>
  <si>
    <t>23111.059459/2022-14</t>
  </si>
  <si>
    <t>23111.059564/2022-89</t>
  </si>
  <si>
    <t>23111.059562/2022-46</t>
  </si>
  <si>
    <t>23111.059547/2022-63</t>
  </si>
  <si>
    <t>23111.059534/2022-26</t>
  </si>
  <si>
    <t>23111.059538/2022-15</t>
  </si>
  <si>
    <t>23111.059603/2022-06</t>
  </si>
  <si>
    <t>23111.059590/2022-66</t>
  </si>
  <si>
    <t>23111.059601/2022-60</t>
  </si>
  <si>
    <t>23111.059596/2022-98</t>
  </si>
  <si>
    <t>23111.059485/2022-88</t>
  </si>
  <si>
    <t>23111.059591/2022-39</t>
  </si>
  <si>
    <t>23111.059594/2022-55</t>
  </si>
  <si>
    <t>23111.059604/2022-76</t>
  </si>
  <si>
    <t>23111.059482/2022-72</t>
  </si>
  <si>
    <t>23111.059588/2022-23</t>
  </si>
  <si>
    <t>23855.006547/2022-70</t>
  </si>
  <si>
    <t>23111.059584/2022-34</t>
  </si>
  <si>
    <t>09/12 /2022</t>
  </si>
  <si>
    <t>23111.059593/2022-82</t>
  </si>
  <si>
    <t>23111.059581/2022-18</t>
  </si>
  <si>
    <t>23111.059606/2022-22</t>
  </si>
  <si>
    <t>23111.059624/2022-21</t>
  </si>
  <si>
    <t>23111.059912/2022-05</t>
  </si>
  <si>
    <t>23111.059828/2022-42</t>
  </si>
  <si>
    <t>23111.059929/2022-31</t>
  </si>
  <si>
    <t>23111.059743/2022-09</t>
  </si>
  <si>
    <t>23111.059808/2022-97</t>
  </si>
  <si>
    <t>23111.059942/2022-68</t>
  </si>
  <si>
    <t>23111.059930/2022-04</t>
  </si>
  <si>
    <t>23111.059940/2022-25</t>
  </si>
  <si>
    <t xml:space="preserve"> DECISION TEAM EIRELI EPP</t>
  </si>
  <si>
    <t>23111.059927/2022-85</t>
  </si>
  <si>
    <t>23111.059937/2022-09</t>
  </si>
  <si>
    <t>23111.059946/2022-57</t>
  </si>
  <si>
    <t>TED IFPI</t>
  </si>
  <si>
    <t>23111.059894/2022-06</t>
  </si>
  <si>
    <t>23111.059926/2022-15</t>
  </si>
  <si>
    <t>23111.059430/2022-21</t>
  </si>
  <si>
    <t>23111.059920/2022-80</t>
  </si>
  <si>
    <t>23111.059865/2022-13</t>
  </si>
  <si>
    <t>23111.059938/2022-79</t>
  </si>
  <si>
    <t>DECISION TEAM LTDA</t>
  </si>
  <si>
    <t>23111.060343/2022-08</t>
  </si>
  <si>
    <t>23111.059902/2022-81</t>
  </si>
  <si>
    <t>23111.059953/2022-62</t>
  </si>
  <si>
    <t>23111.060084/2022-17</t>
  </si>
  <si>
    <t>23111.060179/2022-71</t>
  </si>
  <si>
    <t>23111.060186/2022-76</t>
  </si>
  <si>
    <t xml:space="preserve">23111.060200/2022-86
</t>
  </si>
  <si>
    <t>23111.060206/2022-21</t>
  </si>
  <si>
    <t>TED PROAPI</t>
  </si>
  <si>
    <t>23111.060216/2022-42</t>
  </si>
  <si>
    <t>23111.060417/2022-47</t>
  </si>
  <si>
    <t>23111.060270/2022-39</t>
  </si>
  <si>
    <t>23111.060372/2022-98</t>
  </si>
  <si>
    <t>23111.060445/2022-67</t>
  </si>
  <si>
    <t>23855.006576/2022-63</t>
  </si>
  <si>
    <t>23111.060283/2022-76</t>
  </si>
  <si>
    <t>23111.060375/2022-17</t>
  </si>
  <si>
    <t>23111.060374/2022-44</t>
  </si>
  <si>
    <t>23111.060467/2022-55</t>
  </si>
  <si>
    <t>23111.060450/2022-29</t>
  </si>
  <si>
    <t>23111.060462/2022-93</t>
  </si>
  <si>
    <t>23111.060468/2022-28</t>
  </si>
  <si>
    <t>23111.060378/2022-33</t>
  </si>
  <si>
    <t>23111.060409/2022-69</t>
  </si>
  <si>
    <t>23111.060376/2022-87</t>
  </si>
  <si>
    <t>23111.060412/2022-85</t>
  </si>
  <si>
    <t>23111.059944/2022-14</t>
  </si>
  <si>
    <t>23111.060466/2022-82</t>
  </si>
  <si>
    <t>23111.060581/2022-81</t>
  </si>
  <si>
    <t>23111.060690/2022-48</t>
  </si>
  <si>
    <t>Recurso Próprio</t>
  </si>
  <si>
    <t>23855.005917/2022-08</t>
  </si>
  <si>
    <t>23111.054374/2022-54</t>
  </si>
  <si>
    <t>23111.054428/2022-51</t>
  </si>
  <si>
    <t>23111.054491/2022-96</t>
  </si>
  <si>
    <t>23111.054569/2022-27</t>
  </si>
  <si>
    <t>23855.006396/2022-73</t>
  </si>
  <si>
    <t>23111.059417/2022-81</t>
  </si>
  <si>
    <t>23111.059409/2022-06</t>
  </si>
  <si>
    <t>EQUATORIAL PIAUI DISTRIBUIDORA DE ENERGIA S.A THE NOVEMBRO</t>
  </si>
  <si>
    <t>23111.059358/2022-25</t>
  </si>
  <si>
    <t xml:space="preserve">23111.059475/2022-67
</t>
  </si>
  <si>
    <t>23111.059707/2022-11</t>
  </si>
  <si>
    <t>EQUATORIAL PIAUÍ</t>
  </si>
  <si>
    <t>23111.059861/2022-24</t>
  </si>
  <si>
    <t>23111.059786/2022-12</t>
  </si>
  <si>
    <t>23111.059934/2022-90</t>
  </si>
  <si>
    <t>AGUAS DE TERESINA SANEAMENTO SPE S.A</t>
  </si>
  <si>
    <t>23111.060218/2022-85</t>
  </si>
  <si>
    <t>Recursos próprios</t>
  </si>
  <si>
    <t>23855.006354/2022-43</t>
  </si>
  <si>
    <t xml:space="preserve">23111.060211/2022-80
</t>
  </si>
  <si>
    <t>EQUATORIAL PIAUI DISTRIBUIDORA DE ENERGIA S.A BOM JESUS DEZEMBRO</t>
  </si>
  <si>
    <t>23111.060215/2022-69</t>
  </si>
  <si>
    <t xml:space="preserve">EQUATORIAL PIAUI DISTRIBUIDORA DE ENERGIA S.A </t>
  </si>
  <si>
    <t xml:space="preserve">Tesouro / Recursos Próprios </t>
  </si>
  <si>
    <t>23111.060348/2022-67</t>
  </si>
  <si>
    <t>23855.005829/2022-56</t>
  </si>
  <si>
    <t>23111.053530/2022-47</t>
  </si>
  <si>
    <t>23111.053641/2022-57</t>
  </si>
  <si>
    <t>23111.053685/2022-33</t>
  </si>
  <si>
    <t>23111.053764/2022-34</t>
  </si>
  <si>
    <t>RM TERCEIRIZAÇÃO E GESTÃO DE RECURSOS HUMANOS EIRELI</t>
  </si>
  <si>
    <t>23111.053718/2022-15</t>
  </si>
  <si>
    <t>23111.053760/2022-45</t>
  </si>
  <si>
    <t>23111.053546/2022-03</t>
  </si>
  <si>
    <t>23111.053715/2022-96</t>
  </si>
  <si>
    <t>23111.054134/2022-35</t>
  </si>
  <si>
    <t>23111.053970/2022-98</t>
  </si>
  <si>
    <t>23111.054154/2022-77</t>
  </si>
  <si>
    <t>23111.054184/2022-43</t>
  </si>
  <si>
    <t>23111.054346/2022-34</t>
  </si>
  <si>
    <t>23111.054585/2022-80</t>
  </si>
  <si>
    <t>23111.054576/2022-32</t>
  </si>
  <si>
    <t>23111.054584/2022-10</t>
  </si>
  <si>
    <t>23111.054875/2022-10</t>
  </si>
  <si>
    <t>23111.054886/2022-04</t>
  </si>
  <si>
    <t>23111.054478/2022-59</t>
  </si>
  <si>
    <t>23855.005992/2022-20</t>
  </si>
  <si>
    <t>23111.054508/2022-25</t>
  </si>
  <si>
    <t>23111.054545/2022-93</t>
  </si>
  <si>
    <t>23855.005991/2022-47</t>
  </si>
  <si>
    <t>R$ 126.123,42</t>
  </si>
  <si>
    <t>23111.054821/2022-13</t>
  </si>
  <si>
    <t>CRIART SERVICOS DE TERCEIRIZACAO DE MAO DE OBRA</t>
  </si>
  <si>
    <t>23111.054747/2022-71</t>
  </si>
  <si>
    <t>23111.055196/2022-73</t>
  </si>
  <si>
    <t>23111.058221/2022-72</t>
  </si>
  <si>
    <t xml:space="preserve">ATITUDE TERCEIRIZAÇÃO DE MÃO DE OBRA </t>
  </si>
  <si>
    <t>23111.058828/2022-76</t>
  </si>
  <si>
    <t>23111.059036/2022-86</t>
  </si>
  <si>
    <t>23111.059008/2022-66</t>
  </si>
  <si>
    <t>23111.059089/2022-13</t>
  </si>
  <si>
    <t>23111.059120/2022-4</t>
  </si>
  <si>
    <t>23111.059228/2022-43</t>
  </si>
  <si>
    <t>23111.059350/2022-47</t>
  </si>
  <si>
    <t>23111.059542/2022-04</t>
  </si>
  <si>
    <t xml:space="preserve">23111.059360/2022-68
</t>
  </si>
  <si>
    <t>23111.059405/2022-17</t>
  </si>
  <si>
    <t>23111.059540/2022-58</t>
  </si>
  <si>
    <t>23111.059529/2022-64</t>
  </si>
  <si>
    <t xml:space="preserve">23111.059915/2022-21
</t>
  </si>
  <si>
    <t>23111.059586/2022-77</t>
  </si>
  <si>
    <t>23111.059587/2022-50</t>
  </si>
  <si>
    <t>23111.059701/2022-76</t>
  </si>
  <si>
    <t xml:space="preserve">23111.059785/2022-39
</t>
  </si>
  <si>
    <t>23111.059796/2022-33</t>
  </si>
  <si>
    <t>23111.059661/2022-89</t>
  </si>
  <si>
    <t>CET SEG SERVICOS E LOCACAO DE MAO DE OBRA LTDA</t>
  </si>
  <si>
    <t>23855.006575/2022-90</t>
  </si>
  <si>
    <t>23111.059839/2022-36</t>
  </si>
  <si>
    <t>JSP SERVIÇOS E TERCEIRIZAÇÃO DE MÃO DE OBRA EIRELI</t>
  </si>
  <si>
    <t>23111.059928/2022-58</t>
  </si>
  <si>
    <t>23111.060197/2022-70</t>
  </si>
  <si>
    <t xml:space="preserve">23111.059919/2022-10
</t>
  </si>
  <si>
    <t>23111.058879/2022-57</t>
  </si>
  <si>
    <t>23111.058283/2022-47</t>
  </si>
  <si>
    <t xml:space="preserve">23111.049470/2022-57
</t>
  </si>
  <si>
    <t>23111.051754/2022-81</t>
  </si>
  <si>
    <t>COMPREHENSE DO BRASIL EQUIPAMENTOS MEDICO-HOSPITALARES LTDA</t>
  </si>
  <si>
    <t>R$ 32.099,23</t>
  </si>
  <si>
    <t>23111.052942/2022-15</t>
  </si>
  <si>
    <t>23111.053105/2022-76</t>
  </si>
  <si>
    <t>23111.053345/2022-95</t>
  </si>
  <si>
    <t>23111.053352/2022-03</t>
  </si>
  <si>
    <t>23111.053658/2022-83</t>
  </si>
  <si>
    <t>23111.053998/2022-21</t>
  </si>
  <si>
    <t>23111.054543/2022-50</t>
  </si>
  <si>
    <t>10/11 /2022</t>
  </si>
  <si>
    <t>23111.054485/2022-64</t>
  </si>
  <si>
    <t>23111.054482/2022-48</t>
  </si>
  <si>
    <t>23111.054579/2022-48</t>
  </si>
  <si>
    <t>23111.054577/2022-05</t>
  </si>
  <si>
    <t>23111.054589/2022-69</t>
  </si>
  <si>
    <t>23111.054479/2022-32</t>
  </si>
  <si>
    <t>23855.006094/2022-79</t>
  </si>
  <si>
    <t>23111.055924/2022-11</t>
  </si>
  <si>
    <t>23111.056157/2022-25</t>
  </si>
  <si>
    <t>23111.056711/2022-05</t>
  </si>
  <si>
    <t>23111.058021/2022-40</t>
  </si>
  <si>
    <t>23111.058204/2022-46</t>
  </si>
  <si>
    <t>23111.058178/2022-69</t>
  </si>
  <si>
    <t>23111.058401/2022-62</t>
  </si>
  <si>
    <t>INFINYT COMERCIO SERVICOS E REPRESENTACOES LT</t>
  </si>
  <si>
    <t>23111.058563/2022-53</t>
  </si>
  <si>
    <t>23111.058801/2022-29</t>
  </si>
  <si>
    <t>23111.058996/2022-02</t>
  </si>
  <si>
    <t>EASYTECH SERVIÇOS TECNICOS LTDA</t>
  </si>
  <si>
    <t>23111.059387/2022-18</t>
  </si>
  <si>
    <t>23111.059479/2022-56</t>
  </si>
  <si>
    <t>23111.059523/2022-32</t>
  </si>
  <si>
    <t>23111.059527/2022-21</t>
  </si>
  <si>
    <t>23111.059520/2022-16</t>
  </si>
  <si>
    <t>23111.042842/2022-48</t>
  </si>
  <si>
    <t>AOVS SISTEMAS DE INFORMATICA S.A.</t>
  </si>
  <si>
    <t>23111.059612/2022-54</t>
  </si>
  <si>
    <t>23111.059458/2022-41</t>
  </si>
  <si>
    <t>23111.059923/2022-96</t>
  </si>
  <si>
    <t>DF TURISMO E REPRESENTAÇÕES LTDA</t>
  </si>
  <si>
    <t>23111.060481/2022-65</t>
  </si>
  <si>
    <t>23111.060408/2022-96</t>
  </si>
  <si>
    <t>NP TECNOLOGIA E GESTAO DE DADOS LTDA</t>
  </si>
  <si>
    <t>23111.047659/2022-66</t>
  </si>
  <si>
    <t>C L BESERRA CIA LTDA</t>
  </si>
  <si>
    <t>23111.052704/2022-39</t>
  </si>
  <si>
    <t>23111.053355/2022-19</t>
  </si>
  <si>
    <t>23855.005066/2022-93</t>
  </si>
  <si>
    <t>GTMED DISTRIBUIDORA DE MATERIAIS E EQUIPAMENT</t>
  </si>
  <si>
    <t>23111.054889/2022-20</t>
  </si>
  <si>
    <t>23111.055805/2022-23</t>
  </si>
  <si>
    <t>23111.056653/2022-19</t>
  </si>
  <si>
    <t>23111.057059/2022-18</t>
  </si>
  <si>
    <t>23111.057109/2022-26</t>
  </si>
  <si>
    <t>23111.057103/2022-91</t>
  </si>
  <si>
    <t>23111.057110/2022-96</t>
  </si>
  <si>
    <t>23111.041131/2022-73</t>
  </si>
  <si>
    <t>V R A FARIA COMERCIO E TECNOLOGIA</t>
  </si>
  <si>
    <t>23111.056645/2022-41</t>
  </si>
  <si>
    <t>23855.003200/2021-38</t>
  </si>
  <si>
    <t>BIBLIOTHECA SISTEMAS DO BRASIL LTDA</t>
  </si>
  <si>
    <t>23111.058584/2022-68</t>
  </si>
  <si>
    <t>23111.059043/2022-91</t>
  </si>
  <si>
    <t>23111.054622/2022-51</t>
  </si>
  <si>
    <t>23111.059556/2022-14</t>
  </si>
  <si>
    <t>23855.006497/2022-62</t>
  </si>
  <si>
    <t>23111.060261/2022-88</t>
  </si>
  <si>
    <t>23111.060333/2022-84</t>
  </si>
  <si>
    <t>23111.060437/2022-89</t>
  </si>
  <si>
    <t>23855.003889/2022-56</t>
  </si>
  <si>
    <t>WEBLABOR SAO PAULO MATERIAIS DIDATICOS LTDA</t>
  </si>
  <si>
    <t>23111.035798/2022-19</t>
  </si>
  <si>
    <t>BLESS BRASIL SERVICO E COMERCIO DE ARTIGOS PARA SAUDE LTDA</t>
  </si>
  <si>
    <t>23111.021542/2022-35</t>
  </si>
  <si>
    <t>2TLB COMERCIO E SERVICOS EIRELI</t>
  </si>
  <si>
    <t>23111.052583/2021-11</t>
  </si>
  <si>
    <t>BIOLABBRASIL - EQUIPAMENTOS PARA LABORATORIOS</t>
  </si>
  <si>
    <t>23855.005006/2022-64</t>
  </si>
  <si>
    <t>EDM EMPRESA DISTRIBUIDORA DE MOBILIARIOS LTDA</t>
  </si>
  <si>
    <t>23855.005357/2022-93</t>
  </si>
  <si>
    <t>REI TECH - EIRELI - EPP</t>
  </si>
  <si>
    <t>23855.004243/2021-07</t>
  </si>
  <si>
    <t>K2 IT LTDA</t>
  </si>
</sst>
</file>

<file path=xl/styles.xml><?xml version="1.0" encoding="utf-8"?>
<styleSheet xmlns="http://schemas.openxmlformats.org/spreadsheetml/2006/main">
  <numFmts count="12">
    <numFmt numFmtId="176" formatCode="[$R$ -416]#,##0.00"/>
    <numFmt numFmtId="177" formatCode="_-* #,##0_-;\-* #,##0_-;_-* &quot;-&quot;_-;_-@_-"/>
    <numFmt numFmtId="178" formatCode="_-* #,##0.00_-;\-* #,##0.00_-;_-* &quot;-&quot;??_-;_-@_-"/>
    <numFmt numFmtId="179" formatCode="_-&quot;R$&quot;* #,##0_-;\-&quot;R$&quot;* #,##0_-;_-&quot;R$&quot;* &quot;-&quot;_-;_-@_-"/>
    <numFmt numFmtId="180" formatCode="_-&quot;R$&quot;* #,##0.00_-;\-&quot;R$&quot;* #,##0.00_-;_-&quot;R$&quot;* &quot;-&quot;??_-;_-@_-"/>
    <numFmt numFmtId="181" formatCode="d/m/yyyy"/>
    <numFmt numFmtId="182" formatCode="&quot;R$&quot;#,##0.00"/>
    <numFmt numFmtId="183" formatCode="dd/mm/yy"/>
    <numFmt numFmtId="184" formatCode="&quot;R$&quot;#,##0.00;[Red]\-&quot;R$&quot;#,##0.00"/>
    <numFmt numFmtId="185" formatCode="dd/mm/yyyy;@"/>
    <numFmt numFmtId="186" formatCode="&quot;R$ &quot;#,##0.00;[Red]&quot;-R$ &quot;#,##0.00"/>
    <numFmt numFmtId="187" formatCode="dd\/mm\/yy"/>
  </numFmts>
  <fonts count="99">
    <font>
      <sz val="10"/>
      <color rgb="FF000000"/>
      <name val="Arial"/>
      <charset val="134"/>
    </font>
    <font>
      <sz val="10"/>
      <color rgb="FF000000"/>
      <name val="CIDFont"/>
      <charset val="134"/>
    </font>
    <font>
      <sz val="8"/>
      <name val="&quot;Arial&quot;"/>
      <charset val="134"/>
    </font>
    <font>
      <b/>
      <sz val="8"/>
      <name val="&quot;Arial&quot;"/>
      <charset val="134"/>
    </font>
    <font>
      <sz val="8"/>
      <name val="Calibri"/>
      <charset val="134"/>
    </font>
    <font>
      <b/>
      <sz val="8"/>
      <name val="Calibri"/>
      <charset val="134"/>
    </font>
    <font>
      <sz val="10"/>
      <name val="Calibri"/>
      <charset val="134"/>
    </font>
    <font>
      <b/>
      <sz val="12"/>
      <color rgb="FF222222"/>
      <name val="Arial"/>
      <charset val="134"/>
    </font>
    <font>
      <b/>
      <sz val="10"/>
      <color rgb="FF000000"/>
      <name val="Arial"/>
      <charset val="134"/>
    </font>
    <font>
      <b/>
      <sz val="10"/>
      <color rgb="FF222222"/>
      <name val="Arial"/>
      <charset val="134"/>
    </font>
    <font>
      <sz val="10"/>
      <name val="Arial"/>
      <charset val="134"/>
    </font>
    <font>
      <sz val="10"/>
      <color rgb="FF222222"/>
      <name val="Arial"/>
      <charset val="134"/>
    </font>
    <font>
      <sz val="10"/>
      <color rgb="FF333333"/>
      <name val="Arial"/>
      <charset val="134"/>
    </font>
    <font>
      <sz val="10"/>
      <color rgb="FF000000"/>
      <name val="Roboto"/>
      <charset val="134"/>
    </font>
    <font>
      <sz val="10"/>
      <color rgb="FF363636"/>
      <name val="Arial"/>
      <charset val="134"/>
    </font>
    <font>
      <sz val="11"/>
      <color rgb="FF000000"/>
      <name val="Arial"/>
      <charset val="134"/>
    </font>
    <font>
      <b/>
      <sz val="10"/>
      <name val="Arial"/>
      <charset val="134"/>
    </font>
    <font>
      <sz val="8"/>
      <name val="&quot;Times New Roman&quot;"/>
      <charset val="134"/>
    </font>
    <font>
      <sz val="9"/>
      <color rgb="FF000000"/>
      <name val="Helvetica"/>
      <charset val="134"/>
    </font>
    <font>
      <sz val="10"/>
      <color rgb="FF000000"/>
      <name val="&quot;Arial&quot;"/>
      <charset val="134"/>
    </font>
    <font>
      <sz val="10"/>
      <color rgb="FF222222"/>
      <name val="&quot;Arial&quot;"/>
      <charset val="134"/>
    </font>
    <font>
      <sz val="10"/>
      <color rgb="FF000000"/>
      <name val="&quot;DejaVu Sans&quot;"/>
      <charset val="134"/>
    </font>
    <font>
      <sz val="9"/>
      <color rgb="FF000000"/>
      <name val="Roboto"/>
      <charset val="134"/>
    </font>
    <font>
      <sz val="10"/>
      <color rgb="FF002B4A"/>
      <name val="Arial"/>
      <charset val="134"/>
    </font>
    <font>
      <sz val="11"/>
      <color rgb="FF095C14"/>
      <name val="&quot;Helvetica Neue&quot;"/>
      <charset val="134"/>
    </font>
    <font>
      <b/>
      <sz val="12"/>
      <name val="Arial"/>
      <charset val="134"/>
    </font>
    <font>
      <sz val="12"/>
      <color rgb="FF000000"/>
      <name val="Arial"/>
      <charset val="134"/>
    </font>
    <font>
      <i/>
      <sz val="12"/>
      <name val="Arial"/>
      <charset val="134"/>
    </font>
    <font>
      <sz val="8"/>
      <color rgb="FF000000"/>
      <name val="Arial"/>
      <charset val="134"/>
    </font>
    <font>
      <sz val="10"/>
      <name val="Helvetica"/>
      <charset val="134"/>
    </font>
    <font>
      <sz val="10"/>
      <color rgb="FFFF0000"/>
      <name val="Arial"/>
      <charset val="134"/>
    </font>
    <font>
      <sz val="10"/>
      <color rgb="FF000000"/>
      <name val="Calibri"/>
      <charset val="134"/>
      <scheme val="minor"/>
    </font>
    <font>
      <sz val="10"/>
      <color rgb="FF000000"/>
      <name val="Cidfont"/>
      <charset val="134"/>
    </font>
    <font>
      <sz val="8"/>
      <color theme="1"/>
      <name val="Arial"/>
      <charset val="134"/>
    </font>
    <font>
      <b/>
      <sz val="8"/>
      <color theme="1"/>
      <name val="Arial"/>
      <charset val="134"/>
    </font>
    <font>
      <sz val="8"/>
      <color theme="1"/>
      <name val="Calibri"/>
      <charset val="134"/>
    </font>
    <font>
      <b/>
      <sz val="8"/>
      <color theme="1"/>
      <name val="Calibri"/>
      <charset val="134"/>
    </font>
    <font>
      <sz val="10"/>
      <color theme="1"/>
      <name val="Calibri"/>
      <charset val="134"/>
    </font>
    <font>
      <sz val="10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color rgb="FF000000"/>
      <name val="Helvetica Neue"/>
      <charset val="134"/>
    </font>
    <font>
      <sz val="10"/>
      <name val="Helvetica Neue"/>
      <charset val="134"/>
    </font>
    <font>
      <b/>
      <sz val="10"/>
      <color theme="1"/>
      <name val="Arial"/>
      <charset val="134"/>
    </font>
    <font>
      <sz val="10"/>
      <color theme="1"/>
      <name val="Sans-serif"/>
      <charset val="134"/>
    </font>
    <font>
      <sz val="10"/>
      <color theme="1"/>
      <name val="Serif"/>
      <charset val="134"/>
    </font>
    <font>
      <sz val="11"/>
      <name val="Sans-serif"/>
      <charset val="134"/>
    </font>
    <font>
      <sz val="9"/>
      <name val="Arial"/>
      <charset val="134"/>
    </font>
    <font>
      <b/>
      <sz val="14"/>
      <color rgb="FF000000"/>
      <name val="Arial"/>
      <charset val="134"/>
    </font>
    <font>
      <b/>
      <sz val="10"/>
      <name val="Calibri"/>
      <charset val="134"/>
      <scheme val="minor"/>
    </font>
    <font>
      <sz val="8"/>
      <color rgb="FF222222"/>
      <name val="Arial"/>
      <charset val="134"/>
    </font>
    <font>
      <sz val="10"/>
      <color rgb="FF000000"/>
      <name val="Arial"/>
      <charset val="1"/>
    </font>
    <font>
      <sz val="8"/>
      <name val="&quot;Arial&quot;"/>
      <charset val="1"/>
    </font>
    <font>
      <b/>
      <sz val="8"/>
      <name val="&quot;Arial&quot;"/>
      <charset val="1"/>
    </font>
    <font>
      <sz val="8"/>
      <name val="Calibri"/>
      <charset val="1"/>
    </font>
    <font>
      <b/>
      <sz val="8"/>
      <name val="Calibri"/>
      <charset val="1"/>
    </font>
    <font>
      <sz val="10"/>
      <name val="Calibri"/>
      <charset val="1"/>
    </font>
    <font>
      <b/>
      <sz val="12"/>
      <color rgb="FF222222"/>
      <name val="Arial"/>
      <charset val="1"/>
    </font>
    <font>
      <b/>
      <sz val="10"/>
      <color rgb="FF000000"/>
      <name val="Arial"/>
      <charset val="1"/>
    </font>
    <font>
      <b/>
      <sz val="10"/>
      <color rgb="FF222222"/>
      <name val="Arial"/>
      <charset val="1"/>
    </font>
    <font>
      <sz val="10"/>
      <name val="Arial"/>
      <charset val="1"/>
    </font>
    <font>
      <sz val="10"/>
      <color rgb="FF222222"/>
      <name val="Arial"/>
      <charset val="1"/>
    </font>
    <font>
      <sz val="10"/>
      <color rgb="FF000000"/>
      <name val="Roboto"/>
      <charset val="1"/>
    </font>
    <font>
      <sz val="10"/>
      <color rgb="FF363636"/>
      <name val="Arial"/>
      <charset val="1"/>
    </font>
    <font>
      <sz val="10"/>
      <color rgb="FF333333"/>
      <name val="Arial"/>
      <charset val="1"/>
    </font>
    <font>
      <sz val="11"/>
      <color rgb="FF000000"/>
      <name val="Arial"/>
      <charset val="1"/>
    </font>
    <font>
      <sz val="9"/>
      <color rgb="FF333333"/>
      <name val="Arial"/>
      <charset val="1"/>
    </font>
    <font>
      <sz val="10"/>
      <color rgb="FF002B4A"/>
      <name val="Arial"/>
      <charset val="1"/>
    </font>
    <font>
      <b/>
      <sz val="10"/>
      <name val="Arial"/>
      <charset val="1"/>
    </font>
    <font>
      <sz val="11"/>
      <name val="Arial"/>
      <charset val="1"/>
    </font>
    <font>
      <b/>
      <sz val="11"/>
      <color rgb="FF222222"/>
      <name val="Arial"/>
      <charset val="1"/>
    </font>
    <font>
      <sz val="11"/>
      <name val="Cambria"/>
      <charset val="1"/>
    </font>
    <font>
      <sz val="10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&quot;Arial&quot;"/>
      <charset val="1"/>
    </font>
    <font>
      <sz val="10"/>
      <color rgb="FF363636"/>
      <name val="&quot;Arial&quot;"/>
      <charset val="1"/>
    </font>
    <font>
      <sz val="10"/>
      <color rgb="FF222222"/>
      <name val="&quot;Arial&quot;"/>
      <charset val="1"/>
    </font>
    <font>
      <b/>
      <sz val="10"/>
      <name val="Calibri"/>
      <charset val="134"/>
    </font>
    <font>
      <sz val="10"/>
      <color rgb="FF000000"/>
      <name val="Calibri"/>
      <charset val="134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BC2E6"/>
        <bgColor rgb="FF9BC2E6"/>
      </patternFill>
    </fill>
    <fill>
      <patternFill patternType="solid">
        <fgColor rgb="FFCFE2F3"/>
        <bgColor rgb="FFCFE2F3"/>
      </patternFill>
    </fill>
    <fill>
      <patternFill patternType="solid">
        <fgColor rgb="FFF9FBFD"/>
        <bgColor rgb="FFF9FBF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9FBFD"/>
      </patternFill>
    </fill>
    <fill>
      <patternFill patternType="solid">
        <fgColor rgb="FF9BC2E6"/>
        <bgColor rgb="FF9FC5E8"/>
      </patternFill>
    </fill>
    <fill>
      <patternFill patternType="solid">
        <fgColor rgb="FFCFE2F3"/>
        <bgColor rgb="FFCCFFFF"/>
      </patternFill>
    </fill>
    <fill>
      <patternFill patternType="solid">
        <fgColor rgb="FFF9FBFD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FE2F3"/>
        <bgColor rgb="FFCCCCCC"/>
      </patternFill>
    </fill>
    <fill>
      <patternFill patternType="solid">
        <fgColor rgb="FF9BC2E6"/>
        <bgColor rgb="FFC0C0C0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10" fillId="0" borderId="0" applyBorder="0" applyAlignment="0" applyProtection="0"/>
    <xf numFmtId="177" fontId="10" fillId="0" borderId="0" applyBorder="0" applyAlignment="0" applyProtection="0"/>
    <xf numFmtId="0" fontId="84" fillId="17" borderId="0" applyNumberFormat="0" applyBorder="0" applyAlignment="0" applyProtection="0">
      <alignment vertical="center"/>
    </xf>
    <xf numFmtId="9" fontId="10" fillId="0" borderId="0" applyBorder="0" applyAlignment="0" applyProtection="0"/>
    <xf numFmtId="0" fontId="85" fillId="0" borderId="29" applyNumberFormat="0" applyFill="0" applyAlignment="0" applyProtection="0">
      <alignment vertical="center"/>
    </xf>
    <xf numFmtId="0" fontId="81" fillId="14" borderId="27" applyNumberFormat="0" applyAlignment="0" applyProtection="0">
      <alignment vertical="center"/>
    </xf>
    <xf numFmtId="178" fontId="10" fillId="0" borderId="0" applyBorder="0" applyAlignment="0" applyProtection="0"/>
    <xf numFmtId="0" fontId="84" fillId="20" borderId="0" applyNumberFormat="0" applyBorder="0" applyAlignment="0" applyProtection="0">
      <alignment vertical="center"/>
    </xf>
    <xf numFmtId="180" fontId="10" fillId="0" borderId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40" fillId="18" borderId="28" applyNumberFormat="0" applyFont="0" applyAlignment="0" applyProtection="0">
      <alignment vertical="center"/>
    </xf>
    <xf numFmtId="0" fontId="84" fillId="2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0" fillId="0" borderId="26" applyNumberFormat="0" applyFill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92" fillId="0" borderId="26" applyNumberFormat="0" applyFill="0" applyAlignment="0" applyProtection="0">
      <alignment vertical="center"/>
    </xf>
    <xf numFmtId="0" fontId="83" fillId="29" borderId="0" applyNumberFormat="0" applyBorder="0" applyAlignment="0" applyProtection="0">
      <alignment vertical="center"/>
    </xf>
    <xf numFmtId="0" fontId="94" fillId="0" borderId="32" applyNumberFormat="0" applyFill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1" fillId="26" borderId="30" applyNumberFormat="0" applyAlignment="0" applyProtection="0">
      <alignment vertical="center"/>
    </xf>
    <xf numFmtId="0" fontId="93" fillId="24" borderId="31" applyNumberFormat="0" applyAlignment="0" applyProtection="0">
      <alignment vertical="center"/>
    </xf>
    <xf numFmtId="0" fontId="89" fillId="24" borderId="30" applyNumberFormat="0" applyAlignment="0" applyProtection="0">
      <alignment vertical="center"/>
    </xf>
    <xf numFmtId="0" fontId="95" fillId="0" borderId="33" applyNumberFormat="0" applyFill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96" fillId="32" borderId="0" applyNumberFormat="0" applyBorder="0" applyAlignment="0" applyProtection="0">
      <alignment vertical="center"/>
    </xf>
    <xf numFmtId="0" fontId="97" fillId="35" borderId="0" applyNumberFormat="0" applyBorder="0" applyAlignment="0" applyProtection="0">
      <alignment vertical="center"/>
    </xf>
    <xf numFmtId="0" fontId="98" fillId="37" borderId="0" applyNumberFormat="0" applyBorder="0" applyAlignment="0" applyProtection="0">
      <alignment vertical="center"/>
    </xf>
    <xf numFmtId="0" fontId="84" fillId="28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83" fillId="34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4" fillId="19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</cellStyleXfs>
  <cellXfs count="945">
    <xf numFmtId="0" fontId="0" fillId="0" borderId="0" xfId="0"/>
    <xf numFmtId="0" fontId="0" fillId="0" borderId="0" xfId="0" applyFont="1" applyAlignment="1"/>
    <xf numFmtId="4" fontId="1" fillId="0" borderId="0" xfId="0" applyNumberFormat="1" applyFont="1" applyAlignment="1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176" fontId="0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176" fontId="8" fillId="3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10" fillId="0" borderId="3" xfId="0" applyFont="1" applyBorder="1"/>
    <xf numFmtId="0" fontId="10" fillId="0" borderId="4" xfId="0" applyFont="1" applyBorder="1"/>
    <xf numFmtId="176" fontId="10" fillId="4" borderId="1" xfId="0" applyNumberFormat="1" applyFont="1" applyFill="1" applyBorder="1"/>
    <xf numFmtId="0" fontId="10" fillId="0" borderId="1" xfId="0" applyFont="1" applyFill="1" applyBorder="1" applyAlignment="1"/>
    <xf numFmtId="58" fontId="10" fillId="0" borderId="1" xfId="0" applyNumberFormat="1" applyFont="1" applyFill="1" applyBorder="1" applyAlignment="1">
      <alignment horizontal="center"/>
    </xf>
    <xf numFmtId="58" fontId="11" fillId="0" borderId="1" xfId="0" applyNumberFormat="1" applyFont="1" applyFill="1" applyBorder="1" applyAlignment="1">
      <alignment horizontal="center" wrapText="1"/>
    </xf>
    <xf numFmtId="176" fontId="10" fillId="0" borderId="1" xfId="0" applyNumberFormat="1" applyFont="1" applyFill="1" applyBorder="1" applyAlignment="1"/>
    <xf numFmtId="181" fontId="11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76" fontId="10" fillId="0" borderId="1" xfId="0" applyNumberFormat="1" applyFont="1" applyFill="1" applyBorder="1"/>
    <xf numFmtId="0" fontId="10" fillId="0" borderId="1" xfId="0" applyFont="1" applyBorder="1" applyAlignment="1"/>
    <xf numFmtId="58" fontId="10" fillId="0" borderId="1" xfId="0" applyNumberFormat="1" applyFont="1" applyBorder="1" applyAlignment="1">
      <alignment horizontal="center"/>
    </xf>
    <xf numFmtId="58" fontId="11" fillId="0" borderId="1" xfId="0" applyNumberFormat="1" applyFont="1" applyBorder="1" applyAlignment="1">
      <alignment horizontal="center" wrapText="1"/>
    </xf>
    <xf numFmtId="176" fontId="10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176" fontId="10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0" fillId="2" borderId="1" xfId="0" applyFont="1" applyFill="1" applyBorder="1" applyAlignment="1"/>
    <xf numFmtId="176" fontId="0" fillId="2" borderId="1" xfId="0" applyNumberFormat="1" applyFont="1" applyFill="1" applyBorder="1" applyAlignment="1">
      <alignment horizontal="right"/>
    </xf>
    <xf numFmtId="176" fontId="12" fillId="0" borderId="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 wrapText="1"/>
    </xf>
    <xf numFmtId="0" fontId="13" fillId="2" borderId="1" xfId="0" applyFont="1" applyFill="1" applyBorder="1" applyAlignment="1"/>
    <xf numFmtId="0" fontId="14" fillId="2" borderId="1" xfId="0" applyFont="1" applyFill="1" applyBorder="1" applyAlignment="1"/>
    <xf numFmtId="0" fontId="13" fillId="2" borderId="0" xfId="0" applyFont="1" applyFill="1" applyAlignment="1"/>
    <xf numFmtId="176" fontId="14" fillId="2" borderId="0" xfId="0" applyNumberFormat="1" applyFont="1" applyFill="1" applyAlignment="1"/>
    <xf numFmtId="0" fontId="10" fillId="0" borderId="0" xfId="0" applyFont="1" applyAlignment="1"/>
    <xf numFmtId="176" fontId="10" fillId="2" borderId="1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176" fontId="10" fillId="0" borderId="1" xfId="0" applyNumberFormat="1" applyFont="1" applyBorder="1"/>
    <xf numFmtId="176" fontId="0" fillId="0" borderId="1" xfId="0" applyNumberFormat="1" applyFont="1" applyBorder="1" applyAlignment="1">
      <alignment horizontal="right"/>
    </xf>
    <xf numFmtId="181" fontId="10" fillId="0" borderId="1" xfId="0" applyNumberFormat="1" applyFont="1" applyBorder="1" applyAlignment="1">
      <alignment horizontal="center"/>
    </xf>
    <xf numFmtId="176" fontId="15" fillId="0" borderId="1" xfId="0" applyNumberFormat="1" applyFont="1" applyBorder="1" applyAlignment="1"/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176" fontId="10" fillId="0" borderId="0" xfId="0" applyNumberFormat="1" applyFont="1" applyAlignment="1"/>
    <xf numFmtId="176" fontId="0" fillId="2" borderId="0" xfId="0" applyNumberFormat="1" applyFont="1" applyFill="1" applyAlignment="1">
      <alignment horizontal="right"/>
    </xf>
    <xf numFmtId="176" fontId="12" fillId="0" borderId="1" xfId="0" applyNumberFormat="1" applyFont="1" applyBorder="1" applyAlignment="1"/>
    <xf numFmtId="176" fontId="12" fillId="0" borderId="0" xfId="0" applyNumberFormat="1" applyFont="1" applyAlignment="1"/>
    <xf numFmtId="58" fontId="10" fillId="0" borderId="0" xfId="0" applyNumberFormat="1" applyFont="1" applyAlignment="1">
      <alignment horizontal="center"/>
    </xf>
    <xf numFmtId="176" fontId="12" fillId="2" borderId="1" xfId="0" applyNumberFormat="1" applyFont="1" applyFill="1" applyBorder="1" applyAlignment="1"/>
    <xf numFmtId="181" fontId="10" fillId="5" borderId="1" xfId="0" applyNumberFormat="1" applyFont="1" applyFill="1" applyBorder="1" applyAlignment="1">
      <alignment horizontal="center"/>
    </xf>
    <xf numFmtId="176" fontId="0" fillId="5" borderId="0" xfId="0" applyNumberFormat="1" applyFont="1" applyFill="1" applyAlignment="1">
      <alignment horizontal="right"/>
    </xf>
    <xf numFmtId="58" fontId="10" fillId="5" borderId="1" xfId="0" applyNumberFormat="1" applyFont="1" applyFill="1" applyBorder="1" applyAlignment="1">
      <alignment horizontal="center"/>
    </xf>
    <xf numFmtId="176" fontId="0" fillId="5" borderId="1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16" fillId="0" borderId="0" xfId="0" applyFont="1" applyAlignment="1">
      <alignment horizontal="center" wrapText="1"/>
    </xf>
    <xf numFmtId="4" fontId="10" fillId="0" borderId="0" xfId="0" applyNumberFormat="1" applyFont="1" applyAlignment="1"/>
    <xf numFmtId="4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5" xfId="0" applyFont="1" applyBorder="1"/>
    <xf numFmtId="176" fontId="10" fillId="0" borderId="0" xfId="0" applyNumberFormat="1" applyFont="1" applyAlignment="1">
      <alignment horizontal="center"/>
    </xf>
    <xf numFmtId="176" fontId="10" fillId="0" borderId="0" xfId="0" applyNumberFormat="1" applyFont="1" applyAlignment="1">
      <alignment horizontal="right"/>
    </xf>
    <xf numFmtId="176" fontId="11" fillId="0" borderId="0" xfId="0" applyNumberFormat="1" applyFont="1" applyAlignment="1">
      <alignment horizontal="right" wrapText="1"/>
    </xf>
    <xf numFmtId="0" fontId="10" fillId="2" borderId="1" xfId="0" applyFont="1" applyFill="1" applyBorder="1" applyAlignment="1"/>
    <xf numFmtId="176" fontId="12" fillId="0" borderId="0" xfId="0" applyNumberFormat="1" applyFont="1" applyAlignment="1">
      <alignment horizontal="right"/>
    </xf>
    <xf numFmtId="0" fontId="14" fillId="0" borderId="1" xfId="0" applyFont="1" applyBorder="1" applyAlignment="1"/>
    <xf numFmtId="176" fontId="12" fillId="2" borderId="0" xfId="0" applyNumberFormat="1" applyFont="1" applyFill="1" applyAlignment="1"/>
    <xf numFmtId="0" fontId="0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4" fontId="10" fillId="4" borderId="1" xfId="0" applyNumberFormat="1" applyFont="1" applyFill="1" applyBorder="1"/>
    <xf numFmtId="58" fontId="10" fillId="0" borderId="1" xfId="0" applyNumberFormat="1" applyFont="1" applyFill="1" applyBorder="1" applyAlignment="1"/>
    <xf numFmtId="4" fontId="10" fillId="0" borderId="1" xfId="0" applyNumberFormat="1" applyFont="1" applyFill="1" applyBorder="1" applyAlignment="1"/>
    <xf numFmtId="4" fontId="10" fillId="0" borderId="1" xfId="0" applyNumberFormat="1" applyFont="1" applyFill="1" applyBorder="1"/>
    <xf numFmtId="0" fontId="18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6" fillId="0" borderId="1" xfId="0" applyFont="1" applyBorder="1" applyAlignment="1"/>
    <xf numFmtId="58" fontId="11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58" fontId="19" fillId="0" borderId="1" xfId="0" applyNumberFormat="1" applyFont="1" applyBorder="1" applyAlignment="1">
      <alignment horizontal="center"/>
    </xf>
    <xf numFmtId="58" fontId="20" fillId="0" borderId="1" xfId="0" applyNumberFormat="1" applyFont="1" applyBorder="1" applyAlignment="1">
      <alignment horizontal="center"/>
    </xf>
    <xf numFmtId="176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/>
    <xf numFmtId="58" fontId="0" fillId="0" borderId="1" xfId="0" applyNumberFormat="1" applyFont="1" applyBorder="1" applyAlignment="1">
      <alignment horizontal="center" wrapText="1"/>
    </xf>
    <xf numFmtId="58" fontId="19" fillId="0" borderId="1" xfId="0" applyNumberFormat="1" applyFont="1" applyFill="1" applyBorder="1" applyAlignment="1">
      <alignment horizontal="center"/>
    </xf>
    <xf numFmtId="58" fontId="20" fillId="0" borderId="1" xfId="0" applyNumberFormat="1" applyFont="1" applyFill="1" applyBorder="1" applyAlignment="1">
      <alignment horizontal="center"/>
    </xf>
    <xf numFmtId="176" fontId="19" fillId="0" borderId="1" xfId="0" applyNumberFormat="1" applyFont="1" applyFill="1" applyBorder="1" applyAlignment="1">
      <alignment horizontal="right"/>
    </xf>
    <xf numFmtId="181" fontId="19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6" xfId="0" applyFont="1" applyBorder="1" applyAlignment="1">
      <alignment horizontal="left"/>
    </xf>
    <xf numFmtId="181" fontId="19" fillId="0" borderId="1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182" fontId="10" fillId="0" borderId="0" xfId="0" applyNumberFormat="1" applyFont="1" applyAlignment="1"/>
    <xf numFmtId="182" fontId="10" fillId="0" borderId="0" xfId="0" applyNumberFormat="1" applyFont="1" applyAlignment="1">
      <alignment horizontal="center"/>
    </xf>
    <xf numFmtId="0" fontId="0" fillId="2" borderId="0" xfId="0" applyFont="1" applyFill="1" applyAlignment="1"/>
    <xf numFmtId="176" fontId="10" fillId="0" borderId="0" xfId="0" applyNumberFormat="1" applyFont="1"/>
    <xf numFmtId="182" fontId="10" fillId="0" borderId="0" xfId="0" applyNumberFormat="1" applyFont="1" applyAlignment="1">
      <alignment horizontal="right"/>
    </xf>
    <xf numFmtId="0" fontId="10" fillId="2" borderId="0" xfId="0" applyFont="1" applyFill="1"/>
    <xf numFmtId="58" fontId="0" fillId="0" borderId="0" xfId="0" applyNumberFormat="1" applyFont="1" applyAlignment="1">
      <alignment horizontal="right"/>
    </xf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58" fontId="10" fillId="0" borderId="7" xfId="0" applyNumberFormat="1" applyFont="1" applyBorder="1" applyAlignment="1">
      <alignment horizontal="center"/>
    </xf>
    <xf numFmtId="58" fontId="11" fillId="0" borderId="7" xfId="0" applyNumberFormat="1" applyFont="1" applyBorder="1" applyAlignment="1">
      <alignment horizontal="center" wrapText="1"/>
    </xf>
    <xf numFmtId="176" fontId="12" fillId="0" borderId="7" xfId="0" applyNumberFormat="1" applyFont="1" applyBorder="1" applyAlignment="1">
      <alignment horizontal="right"/>
    </xf>
    <xf numFmtId="0" fontId="10" fillId="0" borderId="4" xfId="0" applyFont="1" applyBorder="1" applyAlignment="1"/>
    <xf numFmtId="0" fontId="11" fillId="2" borderId="10" xfId="0" applyFont="1" applyFill="1" applyBorder="1" applyAlignment="1">
      <alignment horizontal="left" wrapText="1"/>
    </xf>
    <xf numFmtId="58" fontId="10" fillId="0" borderId="10" xfId="0" applyNumberFormat="1" applyFont="1" applyBorder="1" applyAlignment="1">
      <alignment horizontal="center"/>
    </xf>
    <xf numFmtId="58" fontId="11" fillId="0" borderId="10" xfId="0" applyNumberFormat="1" applyFont="1" applyBorder="1" applyAlignment="1">
      <alignment horizontal="center" wrapText="1"/>
    </xf>
    <xf numFmtId="176" fontId="12" fillId="0" borderId="10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58" fontId="10" fillId="0" borderId="1" xfId="0" applyNumberFormat="1" applyFont="1" applyFill="1" applyBorder="1" applyAlignment="1">
      <alignment horizontal="center"/>
    </xf>
    <xf numFmtId="58" fontId="11" fillId="0" borderId="1" xfId="0" applyNumberFormat="1" applyFont="1" applyFill="1" applyBorder="1" applyAlignment="1">
      <alignment horizontal="center" wrapText="1"/>
    </xf>
    <xf numFmtId="176" fontId="12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/>
    <xf numFmtId="176" fontId="14" fillId="2" borderId="1" xfId="0" applyNumberFormat="1" applyFont="1" applyFill="1" applyBorder="1" applyAlignment="1"/>
    <xf numFmtId="181" fontId="11" fillId="0" borderId="1" xfId="0" applyNumberFormat="1" applyFont="1" applyBorder="1" applyAlignment="1">
      <alignment horizontal="center" wrapText="1"/>
    </xf>
    <xf numFmtId="176" fontId="14" fillId="0" borderId="1" xfId="0" applyNumberFormat="1" applyFont="1" applyBorder="1" applyAlignment="1"/>
    <xf numFmtId="0" fontId="22" fillId="0" borderId="1" xfId="0" applyFont="1" applyBorder="1" applyAlignment="1">
      <alignment horizontal="center"/>
    </xf>
    <xf numFmtId="176" fontId="14" fillId="2" borderId="1" xfId="0" applyNumberFormat="1" applyFont="1" applyFill="1" applyBorder="1" applyAlignment="1">
      <alignment horizontal="right"/>
    </xf>
    <xf numFmtId="58" fontId="11" fillId="2" borderId="1" xfId="0" applyNumberFormat="1" applyFont="1" applyFill="1" applyBorder="1" applyAlignment="1">
      <alignment horizontal="center" wrapText="1"/>
    </xf>
    <xf numFmtId="176" fontId="11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/>
    </xf>
    <xf numFmtId="4" fontId="0" fillId="0" borderId="0" xfId="0" applyNumberFormat="1" applyFont="1" applyAlignment="1">
      <alignment horizontal="right"/>
    </xf>
    <xf numFmtId="0" fontId="0" fillId="0" borderId="0" xfId="0" applyFont="1" applyFill="1" applyAlignment="1"/>
    <xf numFmtId="58" fontId="10" fillId="0" borderId="0" xfId="0" applyNumberFormat="1" applyFont="1" applyBorder="1" applyAlignment="1">
      <alignment horizontal="center"/>
    </xf>
    <xf numFmtId="176" fontId="11" fillId="2" borderId="0" xfId="0" applyNumberFormat="1" applyFont="1" applyFill="1" applyBorder="1" applyAlignment="1">
      <alignment horizontal="right" wrapText="1"/>
    </xf>
    <xf numFmtId="0" fontId="10" fillId="5" borderId="1" xfId="0" applyFont="1" applyFill="1" applyBorder="1" applyAlignment="1"/>
    <xf numFmtId="176" fontId="10" fillId="5" borderId="1" xfId="0" applyNumberFormat="1" applyFont="1" applyFill="1" applyBorder="1" applyAlignment="1"/>
    <xf numFmtId="176" fontId="10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center"/>
    </xf>
    <xf numFmtId="18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176" fontId="0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10" fillId="0" borderId="6" xfId="0" applyFont="1" applyBorder="1"/>
    <xf numFmtId="0" fontId="11" fillId="0" borderId="2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10" xfId="0" applyFont="1" applyBorder="1" applyAlignment="1"/>
    <xf numFmtId="0" fontId="10" fillId="0" borderId="11" xfId="0" applyFont="1" applyBorder="1" applyAlignment="1"/>
    <xf numFmtId="58" fontId="10" fillId="0" borderId="11" xfId="0" applyNumberFormat="1" applyFont="1" applyBorder="1" applyAlignment="1">
      <alignment horizontal="center"/>
    </xf>
    <xf numFmtId="176" fontId="0" fillId="5" borderId="11" xfId="0" applyNumberFormat="1" applyFont="1" applyFill="1" applyBorder="1" applyAlignment="1">
      <alignment horizontal="right"/>
    </xf>
    <xf numFmtId="0" fontId="10" fillId="0" borderId="11" xfId="0" applyFont="1" applyBorder="1" applyAlignment="1">
      <alignment horizontal="center"/>
    </xf>
    <xf numFmtId="58" fontId="11" fillId="0" borderId="11" xfId="0" applyNumberFormat="1" applyFont="1" applyBorder="1" applyAlignment="1">
      <alignment horizontal="center" wrapText="1"/>
    </xf>
    <xf numFmtId="176" fontId="10" fillId="0" borderId="11" xfId="0" applyNumberFormat="1" applyFont="1" applyBorder="1" applyAlignment="1"/>
    <xf numFmtId="0" fontId="0" fillId="0" borderId="11" xfId="0" applyFont="1" applyBorder="1" applyAlignment="1">
      <alignment horizontal="center" wrapText="1"/>
    </xf>
    <xf numFmtId="0" fontId="10" fillId="0" borderId="11" xfId="0" applyFont="1" applyFill="1" applyBorder="1" applyAlignment="1"/>
    <xf numFmtId="58" fontId="10" fillId="0" borderId="11" xfId="0" applyNumberFormat="1" applyFont="1" applyFill="1" applyBorder="1" applyAlignment="1">
      <alignment horizontal="center"/>
    </xf>
    <xf numFmtId="58" fontId="11" fillId="0" borderId="11" xfId="0" applyNumberFormat="1" applyFont="1" applyFill="1" applyBorder="1" applyAlignment="1">
      <alignment horizontal="center" wrapText="1"/>
    </xf>
    <xf numFmtId="176" fontId="10" fillId="0" borderId="11" xfId="0" applyNumberFormat="1" applyFont="1" applyFill="1" applyBorder="1" applyAlignment="1"/>
    <xf numFmtId="0" fontId="0" fillId="0" borderId="11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/>
    </xf>
    <xf numFmtId="181" fontId="11" fillId="0" borderId="1" xfId="0" applyNumberFormat="1" applyFont="1" applyFill="1" applyBorder="1" applyAlignment="1">
      <alignment horizontal="center" wrapText="1"/>
    </xf>
    <xf numFmtId="176" fontId="10" fillId="0" borderId="1" xfId="0" applyNumberFormat="1" applyFont="1" applyFill="1" applyBorder="1" applyAlignment="1">
      <alignment horizontal="right"/>
    </xf>
    <xf numFmtId="176" fontId="10" fillId="0" borderId="1" xfId="0" applyNumberFormat="1" applyFont="1" applyFill="1" applyBorder="1"/>
    <xf numFmtId="0" fontId="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/>
    </xf>
    <xf numFmtId="58" fontId="10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wrapText="1"/>
    </xf>
    <xf numFmtId="176" fontId="10" fillId="0" borderId="0" xfId="0" applyNumberFormat="1" applyFont="1" applyBorder="1" applyAlignment="1"/>
    <xf numFmtId="181" fontId="10" fillId="0" borderId="0" xfId="0" applyNumberFormat="1" applyFont="1" applyAlignment="1">
      <alignment horizontal="center"/>
    </xf>
    <xf numFmtId="58" fontId="11" fillId="2" borderId="1" xfId="0" applyNumberFormat="1" applyFont="1" applyFill="1" applyBorder="1" applyAlignment="1">
      <alignment horizontal="center"/>
    </xf>
    <xf numFmtId="176" fontId="23" fillId="5" borderId="1" xfId="0" applyNumberFormat="1" applyFont="1" applyFill="1" applyBorder="1" applyAlignment="1">
      <alignment horizontal="right"/>
    </xf>
    <xf numFmtId="0" fontId="14" fillId="2" borderId="0" xfId="0" applyFont="1" applyFill="1" applyAlignment="1"/>
    <xf numFmtId="58" fontId="14" fillId="2" borderId="1" xfId="0" applyNumberFormat="1" applyFont="1" applyFill="1" applyBorder="1" applyAlignment="1">
      <alignment horizontal="center"/>
    </xf>
    <xf numFmtId="58" fontId="14" fillId="2" borderId="1" xfId="0" applyNumberFormat="1" applyFont="1" applyFill="1" applyBorder="1" applyAlignment="1"/>
    <xf numFmtId="0" fontId="12" fillId="2" borderId="1" xfId="0" applyFont="1" applyFill="1" applyBorder="1" applyAlignment="1"/>
    <xf numFmtId="58" fontId="11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/>
    </xf>
    <xf numFmtId="176" fontId="12" fillId="0" borderId="1" xfId="0" applyNumberFormat="1" applyFont="1" applyFill="1" applyBorder="1" applyAlignment="1"/>
    <xf numFmtId="0" fontId="11" fillId="0" borderId="4" xfId="0" applyFont="1" applyBorder="1" applyAlignment="1">
      <alignment horizontal="center" wrapText="1"/>
    </xf>
    <xf numFmtId="176" fontId="10" fillId="0" borderId="4" xfId="0" applyNumberFormat="1" applyFont="1" applyBorder="1"/>
    <xf numFmtId="176" fontId="11" fillId="5" borderId="1" xfId="0" applyNumberFormat="1" applyFont="1" applyFill="1" applyBorder="1" applyAlignment="1">
      <alignment horizontal="right" wrapText="1"/>
    </xf>
    <xf numFmtId="0" fontId="24" fillId="2" borderId="1" xfId="0" applyFont="1" applyFill="1" applyBorder="1" applyAlignment="1"/>
    <xf numFmtId="0" fontId="11" fillId="0" borderId="0" xfId="0" applyFont="1" applyAlignment="1">
      <alignment horizontal="center" wrapText="1"/>
    </xf>
    <xf numFmtId="176" fontId="10" fillId="0" borderId="6" xfId="0" applyNumberFormat="1" applyFont="1" applyBorder="1"/>
    <xf numFmtId="176" fontId="10" fillId="0" borderId="7" xfId="0" applyNumberFormat="1" applyFont="1" applyBorder="1"/>
    <xf numFmtId="0" fontId="10" fillId="0" borderId="10" xfId="0" applyFont="1" applyBorder="1"/>
    <xf numFmtId="0" fontId="13" fillId="2" borderId="1" xfId="0" applyFont="1" applyFill="1" applyBorder="1" applyAlignment="1">
      <alignment horizontal="center"/>
    </xf>
    <xf numFmtId="0" fontId="10" fillId="0" borderId="6" xfId="0" applyFont="1" applyFill="1" applyBorder="1" applyAlignment="1"/>
    <xf numFmtId="0" fontId="11" fillId="0" borderId="2" xfId="0" applyFont="1" applyFill="1" applyBorder="1" applyAlignment="1">
      <alignment horizontal="center" wrapText="1"/>
    </xf>
    <xf numFmtId="0" fontId="10" fillId="0" borderId="7" xfId="0" applyFont="1" applyBorder="1"/>
    <xf numFmtId="58" fontId="12" fillId="2" borderId="1" xfId="0" applyNumberFormat="1" applyFont="1" applyFill="1" applyBorder="1" applyAlignment="1">
      <alignment horizontal="center"/>
    </xf>
    <xf numFmtId="0" fontId="10" fillId="0" borderId="7" xfId="0" applyFont="1" applyBorder="1" applyAlignment="1"/>
    <xf numFmtId="0" fontId="0" fillId="0" borderId="7" xfId="0" applyFont="1" applyBorder="1" applyAlignment="1"/>
    <xf numFmtId="0" fontId="10" fillId="0" borderId="2" xfId="0" applyFont="1" applyBorder="1" applyAlignment="1">
      <alignment wrapText="1"/>
    </xf>
    <xf numFmtId="0" fontId="13" fillId="2" borderId="7" xfId="0" applyFont="1" applyFill="1" applyBorder="1" applyAlignment="1"/>
    <xf numFmtId="176" fontId="10" fillId="4" borderId="10" xfId="0" applyNumberFormat="1" applyFont="1" applyFill="1" applyBorder="1"/>
    <xf numFmtId="181" fontId="0" fillId="0" borderId="1" xfId="0" applyNumberFormat="1" applyFont="1" applyBorder="1" applyAlignment="1">
      <alignment horizontal="center" vertical="top"/>
    </xf>
    <xf numFmtId="181" fontId="11" fillId="2" borderId="1" xfId="0" applyNumberFormat="1" applyFont="1" applyFill="1" applyBorder="1" applyAlignment="1">
      <alignment horizontal="center" wrapText="1"/>
    </xf>
    <xf numFmtId="176" fontId="11" fillId="2" borderId="0" xfId="0" applyNumberFormat="1" applyFont="1" applyFill="1" applyAlignment="1">
      <alignment horizontal="right" wrapText="1"/>
    </xf>
    <xf numFmtId="181" fontId="11" fillId="0" borderId="1" xfId="0" applyNumberFormat="1" applyFont="1" applyBorder="1" applyAlignment="1">
      <alignment horizontal="center" vertical="top"/>
    </xf>
    <xf numFmtId="176" fontId="10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center" vertical="top"/>
    </xf>
    <xf numFmtId="181" fontId="0" fillId="0" borderId="1" xfId="0" applyNumberFormat="1" applyFont="1" applyBorder="1" applyAlignment="1">
      <alignment horizontal="center"/>
    </xf>
    <xf numFmtId="58" fontId="0" fillId="0" borderId="1" xfId="0" applyNumberFormat="1" applyFont="1" applyBorder="1" applyAlignment="1">
      <alignment horizontal="center"/>
    </xf>
    <xf numFmtId="58" fontId="10" fillId="0" borderId="4" xfId="0" applyNumberFormat="1" applyFont="1" applyBorder="1" applyAlignment="1">
      <alignment horizontal="center"/>
    </xf>
    <xf numFmtId="181" fontId="10" fillId="0" borderId="4" xfId="0" applyNumberFormat="1" applyFont="1" applyBorder="1" applyAlignment="1">
      <alignment horizontal="center"/>
    </xf>
    <xf numFmtId="181" fontId="11" fillId="0" borderId="4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/>
    <xf numFmtId="0" fontId="11" fillId="0" borderId="0" xfId="0" applyFont="1" applyAlignment="1">
      <alignment horizontal="left" wrapText="1"/>
    </xf>
    <xf numFmtId="58" fontId="11" fillId="0" borderId="4" xfId="0" applyNumberFormat="1" applyFont="1" applyBorder="1" applyAlignment="1">
      <alignment horizontal="center" wrapText="1"/>
    </xf>
    <xf numFmtId="0" fontId="15" fillId="0" borderId="1" xfId="0" applyFont="1" applyBorder="1" applyAlignment="1"/>
    <xf numFmtId="58" fontId="11" fillId="2" borderId="0" xfId="0" applyNumberFormat="1" applyFont="1" applyFill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4" fontId="25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top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 vertical="top"/>
    </xf>
    <xf numFmtId="183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176" fontId="11" fillId="0" borderId="4" xfId="0" applyNumberFormat="1" applyFont="1" applyBorder="1" applyAlignment="1">
      <alignment horizontal="right" wrapText="1"/>
    </xf>
    <xf numFmtId="176" fontId="0" fillId="0" borderId="1" xfId="0" applyNumberFormat="1" applyFont="1" applyBorder="1" applyAlignment="1"/>
    <xf numFmtId="0" fontId="0" fillId="0" borderId="2" xfId="0" applyFont="1" applyBorder="1" applyAlignment="1">
      <alignment horizontal="center" wrapText="1"/>
    </xf>
    <xf numFmtId="0" fontId="10" fillId="0" borderId="12" xfId="0" applyFont="1" applyBorder="1" applyAlignment="1"/>
    <xf numFmtId="58" fontId="10" fillId="0" borderId="12" xfId="0" applyNumberFormat="1" applyFont="1" applyBorder="1" applyAlignment="1">
      <alignment horizontal="center"/>
    </xf>
    <xf numFmtId="58" fontId="11" fillId="0" borderId="12" xfId="0" applyNumberFormat="1" applyFont="1" applyBorder="1" applyAlignment="1">
      <alignment horizontal="center" wrapText="1"/>
    </xf>
    <xf numFmtId="176" fontId="10" fillId="0" borderId="6" xfId="0" applyNumberFormat="1" applyFont="1" applyBorder="1" applyAlignment="1"/>
    <xf numFmtId="176" fontId="10" fillId="0" borderId="7" xfId="0" applyNumberFormat="1" applyFont="1" applyBorder="1" applyAlignment="1"/>
    <xf numFmtId="0" fontId="10" fillId="0" borderId="13" xfId="0" applyFont="1" applyBorder="1"/>
    <xf numFmtId="0" fontId="9" fillId="0" borderId="2" xfId="0" applyFont="1" applyFill="1" applyBorder="1" applyAlignment="1">
      <alignment horizontal="center" wrapText="1"/>
    </xf>
    <xf numFmtId="0" fontId="14" fillId="0" borderId="1" xfId="0" applyFont="1" applyFill="1" applyBorder="1" applyAlignment="1"/>
    <xf numFmtId="176" fontId="10" fillId="0" borderId="0" xfId="0" applyNumberFormat="1" applyFont="1" applyBorder="1" applyAlignment="1"/>
    <xf numFmtId="0" fontId="10" fillId="0" borderId="1" xfId="0" applyFont="1" applyBorder="1" applyAlignment="1">
      <alignment horizontal="left" wrapText="1"/>
    </xf>
    <xf numFmtId="176" fontId="10" fillId="0" borderId="1" xfId="0" applyNumberFormat="1" applyFont="1" applyBorder="1" applyAlignment="1">
      <alignment horizontal="right" wrapText="1"/>
    </xf>
    <xf numFmtId="58" fontId="10" fillId="0" borderId="1" xfId="0" applyNumberFormat="1" applyFont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58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0" xfId="0" applyFont="1" applyFill="1" applyAlignment="1"/>
    <xf numFmtId="0" fontId="10" fillId="0" borderId="1" xfId="0" applyFont="1" applyBorder="1" applyAlignment="1">
      <alignment horizontal="center" wrapText="1"/>
    </xf>
    <xf numFmtId="181" fontId="10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left"/>
    </xf>
    <xf numFmtId="0" fontId="29" fillId="0" borderId="1" xfId="0" applyFont="1" applyBorder="1" applyAlignment="1"/>
    <xf numFmtId="176" fontId="10" fillId="0" borderId="0" xfId="0" applyNumberFormat="1" applyFont="1" applyFill="1" applyAlignment="1"/>
    <xf numFmtId="0" fontId="30" fillId="0" borderId="1" xfId="0" applyFont="1" applyBorder="1" applyAlignment="1"/>
    <xf numFmtId="176" fontId="10" fillId="0" borderId="0" xfId="0" applyNumberFormat="1" applyFont="1" applyFill="1" applyAlignment="1">
      <alignment horizontal="right"/>
    </xf>
    <xf numFmtId="0" fontId="10" fillId="0" borderId="4" xfId="0" applyFont="1" applyBorder="1" applyAlignment="1">
      <alignment horizontal="center"/>
    </xf>
    <xf numFmtId="176" fontId="10" fillId="4" borderId="7" xfId="0" applyNumberFormat="1" applyFont="1" applyFill="1" applyBorder="1"/>
    <xf numFmtId="176" fontId="10" fillId="0" borderId="7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1" fillId="0" borderId="0" xfId="0" applyFont="1" applyAlignment="1"/>
    <xf numFmtId="4" fontId="32" fillId="0" borderId="0" xfId="0" applyNumberFormat="1" applyFont="1"/>
    <xf numFmtId="0" fontId="33" fillId="0" borderId="0" xfId="0" applyFont="1" applyAlignment="1">
      <alignment horizontal="center"/>
    </xf>
    <xf numFmtId="176" fontId="33" fillId="0" borderId="0" xfId="0" applyNumberFormat="1" applyFont="1" applyAlignment="1">
      <alignment horizontal="right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8" fillId="0" borderId="0" xfId="0" applyFont="1" applyBorder="1"/>
    <xf numFmtId="0" fontId="0" fillId="0" borderId="0" xfId="0" applyFont="1" applyAlignment="1">
      <alignment horizontal="right"/>
    </xf>
    <xf numFmtId="0" fontId="38" fillId="0" borderId="3" xfId="0" applyFont="1" applyBorder="1"/>
    <xf numFmtId="0" fontId="38" fillId="0" borderId="4" xfId="0" applyFont="1" applyBorder="1"/>
    <xf numFmtId="176" fontId="39" fillId="4" borderId="1" xfId="0" applyNumberFormat="1" applyFont="1" applyFill="1" applyBorder="1"/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58" fontId="39" fillId="0" borderId="1" xfId="0" applyNumberFormat="1" applyFont="1" applyBorder="1" applyAlignment="1">
      <alignment horizontal="center"/>
    </xf>
    <xf numFmtId="176" fontId="39" fillId="0" borderId="1" xfId="0" applyNumberFormat="1" applyFont="1" applyBorder="1"/>
    <xf numFmtId="0" fontId="40" fillId="0" borderId="1" xfId="0" applyFont="1" applyBorder="1"/>
    <xf numFmtId="176" fontId="39" fillId="5" borderId="1" xfId="0" applyNumberFormat="1" applyFont="1" applyFill="1" applyBorder="1" applyAlignment="1">
      <alignment horizontal="right"/>
    </xf>
    <xf numFmtId="176" fontId="39" fillId="0" borderId="1" xfId="0" applyNumberFormat="1" applyFont="1" applyBorder="1" applyAlignment="1">
      <alignment horizontal="right"/>
    </xf>
    <xf numFmtId="0" fontId="14" fillId="0" borderId="1" xfId="0" applyFont="1" applyFill="1" applyBorder="1"/>
    <xf numFmtId="176" fontId="12" fillId="2" borderId="1" xfId="0" applyNumberFormat="1" applyFont="1" applyFill="1" applyBorder="1"/>
    <xf numFmtId="176" fontId="12" fillId="5" borderId="1" xfId="0" applyNumberFormat="1" applyFont="1" applyFill="1" applyBorder="1"/>
    <xf numFmtId="0" fontId="39" fillId="0" borderId="1" xfId="0" applyFont="1" applyBorder="1" applyAlignment="1"/>
    <xf numFmtId="176" fontId="39" fillId="0" borderId="1" xfId="0" applyNumberFormat="1" applyFont="1" applyFill="1" applyBorder="1" applyAlignment="1">
      <alignment horizontal="right"/>
    </xf>
    <xf numFmtId="0" fontId="30" fillId="0" borderId="1" xfId="0" applyFont="1" applyBorder="1"/>
    <xf numFmtId="0" fontId="0" fillId="0" borderId="1" xfId="0" applyFont="1" applyBorder="1"/>
    <xf numFmtId="0" fontId="39" fillId="2" borderId="1" xfId="0" applyFont="1" applyFill="1" applyBorder="1"/>
    <xf numFmtId="58" fontId="39" fillId="2" borderId="1" xfId="0" applyNumberFormat="1" applyFont="1" applyFill="1" applyBorder="1" applyAlignment="1">
      <alignment horizontal="center"/>
    </xf>
    <xf numFmtId="176" fontId="39" fillId="2" borderId="1" xfId="0" applyNumberFormat="1" applyFont="1" applyFill="1" applyBorder="1"/>
    <xf numFmtId="58" fontId="39" fillId="2" borderId="1" xfId="0" applyNumberFormat="1" applyFont="1" applyFill="1" applyBorder="1" applyAlignment="1"/>
    <xf numFmtId="0" fontId="39" fillId="6" borderId="1" xfId="0" applyFont="1" applyFill="1" applyBorder="1"/>
    <xf numFmtId="0" fontId="0" fillId="6" borderId="1" xfId="0" applyFont="1" applyFill="1" applyBorder="1"/>
    <xf numFmtId="58" fontId="39" fillId="6" borderId="1" xfId="0" applyNumberFormat="1" applyFont="1" applyFill="1" applyBorder="1" applyAlignment="1">
      <alignment horizontal="center"/>
    </xf>
    <xf numFmtId="58" fontId="11" fillId="6" borderId="1" xfId="0" applyNumberFormat="1" applyFont="1" applyFill="1" applyBorder="1" applyAlignment="1">
      <alignment horizontal="center" wrapText="1"/>
    </xf>
    <xf numFmtId="176" fontId="39" fillId="6" borderId="1" xfId="0" applyNumberFormat="1" applyFont="1" applyFill="1" applyBorder="1"/>
    <xf numFmtId="58" fontId="0" fillId="6" borderId="1" xfId="0" applyNumberFormat="1" applyFont="1" applyFill="1" applyBorder="1" applyAlignment="1">
      <alignment horizontal="center" wrapText="1"/>
    </xf>
    <xf numFmtId="176" fontId="0" fillId="6" borderId="1" xfId="0" applyNumberFormat="1" applyFont="1" applyFill="1" applyBorder="1" applyAlignment="1">
      <alignment horizontal="right"/>
    </xf>
    <xf numFmtId="0" fontId="39" fillId="5" borderId="1" xfId="0" applyFont="1" applyFill="1" applyBorder="1"/>
    <xf numFmtId="0" fontId="11" fillId="6" borderId="1" xfId="0" applyFont="1" applyFill="1" applyBorder="1" applyAlignment="1">
      <alignment horizontal="left" wrapText="1"/>
    </xf>
    <xf numFmtId="4" fontId="39" fillId="6" borderId="1" xfId="0" applyNumberFormat="1" applyFont="1" applyFill="1" applyBorder="1"/>
    <xf numFmtId="176" fontId="11" fillId="6" borderId="1" xfId="0" applyNumberFormat="1" applyFont="1" applyFill="1" applyBorder="1" applyAlignment="1">
      <alignment horizontal="right" wrapText="1"/>
    </xf>
    <xf numFmtId="0" fontId="41" fillId="0" borderId="1" xfId="0" applyFont="1" applyBorder="1"/>
    <xf numFmtId="0" fontId="0" fillId="2" borderId="1" xfId="0" applyFont="1" applyFill="1" applyBorder="1"/>
    <xf numFmtId="176" fontId="0" fillId="0" borderId="1" xfId="0" applyNumberFormat="1" applyFont="1" applyBorder="1"/>
    <xf numFmtId="0" fontId="14" fillId="2" borderId="1" xfId="0" applyFont="1" applyFill="1" applyBorder="1"/>
    <xf numFmtId="0" fontId="39" fillId="0" borderId="1" xfId="0" applyFont="1" applyBorder="1" applyAlignment="1">
      <alignment horizontal="left" vertical="center" wrapText="1"/>
    </xf>
    <xf numFmtId="176" fontId="0" fillId="2" borderId="1" xfId="0" applyNumberFormat="1" applyFont="1" applyFill="1" applyBorder="1"/>
    <xf numFmtId="0" fontId="39" fillId="5" borderId="1" xfId="0" applyFont="1" applyFill="1" applyBorder="1" applyAlignment="1">
      <alignment horizontal="center"/>
    </xf>
    <xf numFmtId="0" fontId="39" fillId="2" borderId="1" xfId="0" applyFont="1" applyFill="1" applyBorder="1" applyAlignment="1"/>
    <xf numFmtId="176" fontId="10" fillId="2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right" wrapText="1"/>
    </xf>
    <xf numFmtId="0" fontId="42" fillId="0" borderId="1" xfId="0" applyFont="1" applyBorder="1" applyAlignment="1"/>
    <xf numFmtId="0" fontId="31" fillId="0" borderId="0" xfId="0" applyFont="1" applyFill="1" applyAlignment="1"/>
    <xf numFmtId="176" fontId="0" fillId="5" borderId="1" xfId="0" applyNumberFormat="1" applyFont="1" applyFill="1" applyBorder="1"/>
    <xf numFmtId="176" fontId="34" fillId="2" borderId="1" xfId="0" applyNumberFormat="1" applyFont="1" applyFill="1" applyBorder="1" applyAlignment="1"/>
    <xf numFmtId="176" fontId="39" fillId="0" borderId="1" xfId="0" applyNumberFormat="1" applyFont="1" applyBorder="1" applyAlignment="1"/>
    <xf numFmtId="0" fontId="14" fillId="0" borderId="1" xfId="0" applyFont="1" applyBorder="1"/>
    <xf numFmtId="176" fontId="12" fillId="0" borderId="1" xfId="0" applyNumberFormat="1" applyFont="1" applyBorder="1"/>
    <xf numFmtId="176" fontId="39" fillId="2" borderId="1" xfId="0" applyNumberFormat="1" applyFont="1" applyFill="1" applyBorder="1" applyAlignment="1">
      <alignment horizontal="right"/>
    </xf>
    <xf numFmtId="0" fontId="39" fillId="0" borderId="0" xfId="0" applyFont="1" applyAlignment="1">
      <alignment horizontal="center"/>
    </xf>
    <xf numFmtId="176" fontId="39" fillId="0" borderId="0" xfId="0" applyNumberFormat="1" applyFont="1" applyAlignment="1">
      <alignment horizontal="right"/>
    </xf>
    <xf numFmtId="182" fontId="39" fillId="0" borderId="0" xfId="0" applyNumberFormat="1" applyFont="1"/>
    <xf numFmtId="182" fontId="39" fillId="0" borderId="0" xfId="0" applyNumberFormat="1" applyFont="1" applyAlignment="1">
      <alignment horizontal="center"/>
    </xf>
    <xf numFmtId="0" fontId="0" fillId="2" borderId="0" xfId="0" applyFont="1" applyFill="1" applyBorder="1"/>
    <xf numFmtId="176" fontId="39" fillId="0" borderId="0" xfId="0" applyNumberFormat="1" applyFont="1"/>
    <xf numFmtId="0" fontId="40" fillId="0" borderId="0" xfId="0" applyFont="1"/>
    <xf numFmtId="182" fontId="39" fillId="0" borderId="0" xfId="0" applyNumberFormat="1" applyFont="1" applyAlignment="1">
      <alignment horizontal="right"/>
    </xf>
    <xf numFmtId="0" fontId="8" fillId="3" borderId="6" xfId="0" applyFont="1" applyFill="1" applyBorder="1" applyAlignment="1">
      <alignment horizontal="center" wrapText="1"/>
    </xf>
    <xf numFmtId="176" fontId="8" fillId="3" borderId="6" xfId="0" applyNumberFormat="1" applyFont="1" applyFill="1" applyBorder="1" applyAlignment="1">
      <alignment horizontal="right"/>
    </xf>
    <xf numFmtId="0" fontId="8" fillId="3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wrapText="1"/>
    </xf>
    <xf numFmtId="176" fontId="39" fillId="4" borderId="7" xfId="0" applyNumberFormat="1" applyFont="1" applyFill="1" applyBorder="1"/>
    <xf numFmtId="0" fontId="39" fillId="0" borderId="7" xfId="0" applyFont="1" applyBorder="1"/>
    <xf numFmtId="0" fontId="13" fillId="2" borderId="7" xfId="0" applyFont="1" applyFill="1" applyBorder="1"/>
    <xf numFmtId="58" fontId="39" fillId="0" borderId="7" xfId="0" applyNumberFormat="1" applyFont="1" applyBorder="1" applyAlignment="1">
      <alignment horizontal="center"/>
    </xf>
    <xf numFmtId="176" fontId="39" fillId="0" borderId="7" xfId="0" applyNumberFormat="1" applyFont="1" applyBorder="1"/>
    <xf numFmtId="0" fontId="11" fillId="0" borderId="7" xfId="0" applyFont="1" applyBorder="1" applyAlignment="1">
      <alignment horizontal="center" wrapText="1"/>
    </xf>
    <xf numFmtId="0" fontId="39" fillId="6" borderId="10" xfId="0" applyFont="1" applyFill="1" applyBorder="1"/>
    <xf numFmtId="0" fontId="11" fillId="6" borderId="10" xfId="0" applyFont="1" applyFill="1" applyBorder="1" applyAlignment="1">
      <alignment horizontal="left" wrapText="1"/>
    </xf>
    <xf numFmtId="58" fontId="39" fillId="6" borderId="10" xfId="0" applyNumberFormat="1" applyFont="1" applyFill="1" applyBorder="1" applyAlignment="1">
      <alignment horizontal="center"/>
    </xf>
    <xf numFmtId="58" fontId="11" fillId="6" borderId="10" xfId="0" applyNumberFormat="1" applyFont="1" applyFill="1" applyBorder="1" applyAlignment="1">
      <alignment horizontal="center" wrapText="1"/>
    </xf>
    <xf numFmtId="176" fontId="12" fillId="6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center" wrapText="1"/>
    </xf>
    <xf numFmtId="0" fontId="39" fillId="0" borderId="10" xfId="0" applyFont="1" applyBorder="1"/>
    <xf numFmtId="176" fontId="39" fillId="0" borderId="0" xfId="0" applyNumberFormat="1" applyFont="1" applyBorder="1"/>
    <xf numFmtId="0" fontId="13" fillId="0" borderId="1" xfId="0" applyFont="1" applyBorder="1" applyAlignment="1">
      <alignment horizontal="center"/>
    </xf>
    <xf numFmtId="0" fontId="39" fillId="0" borderId="6" xfId="0" applyFont="1" applyBorder="1"/>
    <xf numFmtId="0" fontId="11" fillId="0" borderId="0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2" borderId="1" xfId="0" applyFont="1" applyFill="1" applyBorder="1"/>
    <xf numFmtId="176" fontId="14" fillId="0" borderId="0" xfId="0" applyNumberFormat="1" applyFont="1" applyBorder="1"/>
    <xf numFmtId="0" fontId="13" fillId="2" borderId="6" xfId="0" applyFont="1" applyFill="1" applyBorder="1"/>
    <xf numFmtId="58" fontId="39" fillId="0" borderId="6" xfId="0" applyNumberFormat="1" applyFont="1" applyBorder="1" applyAlignment="1">
      <alignment horizontal="center"/>
    </xf>
    <xf numFmtId="58" fontId="11" fillId="0" borderId="6" xfId="0" applyNumberFormat="1" applyFont="1" applyBorder="1" applyAlignment="1">
      <alignment horizontal="center" wrapText="1"/>
    </xf>
    <xf numFmtId="176" fontId="12" fillId="2" borderId="6" xfId="0" applyNumberFormat="1" applyFont="1" applyFill="1" applyBorder="1"/>
    <xf numFmtId="0" fontId="0" fillId="0" borderId="8" xfId="0" applyFont="1" applyBorder="1" applyAlignment="1">
      <alignment horizontal="center"/>
    </xf>
    <xf numFmtId="0" fontId="9" fillId="4" borderId="3" xfId="0" applyFont="1" applyFill="1" applyBorder="1" applyAlignment="1">
      <alignment horizontal="center" wrapText="1"/>
    </xf>
    <xf numFmtId="0" fontId="39" fillId="0" borderId="14" xfId="0" applyFont="1" applyBorder="1"/>
    <xf numFmtId="0" fontId="39" fillId="6" borderId="14" xfId="0" applyFont="1" applyFill="1" applyBorder="1"/>
    <xf numFmtId="58" fontId="11" fillId="0" borderId="14" xfId="0" applyNumberFormat="1" applyFont="1" applyBorder="1" applyAlignment="1">
      <alignment horizontal="center" wrapText="1"/>
    </xf>
    <xf numFmtId="176" fontId="39" fillId="0" borderId="14" xfId="0" applyNumberFormat="1" applyFont="1" applyBorder="1"/>
    <xf numFmtId="0" fontId="11" fillId="0" borderId="14" xfId="0" applyFont="1" applyBorder="1" applyAlignment="1">
      <alignment horizontal="center" wrapText="1"/>
    </xf>
    <xf numFmtId="176" fontId="39" fillId="0" borderId="12" xfId="0" applyNumberFormat="1" applyFont="1" applyBorder="1"/>
    <xf numFmtId="0" fontId="14" fillId="0" borderId="7" xfId="0" applyFont="1" applyBorder="1" applyAlignment="1"/>
    <xf numFmtId="0" fontId="0" fillId="6" borderId="7" xfId="0" applyFont="1" applyFill="1" applyBorder="1"/>
    <xf numFmtId="176" fontId="39" fillId="0" borderId="7" xfId="0" applyNumberFormat="1" applyFont="1" applyBorder="1" applyAlignment="1">
      <alignment horizontal="right"/>
    </xf>
    <xf numFmtId="0" fontId="39" fillId="0" borderId="7" xfId="0" applyFont="1" applyBorder="1" applyAlignment="1">
      <alignment horizontal="center"/>
    </xf>
    <xf numFmtId="0" fontId="40" fillId="0" borderId="7" xfId="0" applyFont="1" applyBorder="1"/>
    <xf numFmtId="0" fontId="11" fillId="0" borderId="10" xfId="0" applyFont="1" applyBorder="1" applyAlignment="1">
      <alignment horizontal="left" wrapText="1"/>
    </xf>
    <xf numFmtId="176" fontId="11" fillId="0" borderId="10" xfId="0" applyNumberFormat="1" applyFont="1" applyBorder="1" applyAlignment="1">
      <alignment horizontal="right" wrapText="1"/>
    </xf>
    <xf numFmtId="0" fontId="11" fillId="0" borderId="15" xfId="0" applyFont="1" applyBorder="1" applyAlignment="1">
      <alignment horizontal="center" wrapText="1"/>
    </xf>
    <xf numFmtId="176" fontId="39" fillId="0" borderId="16" xfId="0" applyNumberFormat="1" applyFont="1" applyBorder="1"/>
    <xf numFmtId="0" fontId="14" fillId="6" borderId="1" xfId="0" applyFont="1" applyFill="1" applyBorder="1" applyAlignment="1"/>
    <xf numFmtId="0" fontId="39" fillId="0" borderId="2" xfId="0" applyFont="1" applyBorder="1" applyAlignment="1">
      <alignment horizontal="center"/>
    </xf>
    <xf numFmtId="176" fontId="11" fillId="0" borderId="0" xfId="0" applyNumberFormat="1" applyFont="1" applyBorder="1" applyAlignment="1">
      <alignment horizontal="right" wrapText="1"/>
    </xf>
    <xf numFmtId="176" fontId="12" fillId="0" borderId="0" xfId="0" applyNumberFormat="1" applyFont="1" applyFill="1" applyBorder="1"/>
    <xf numFmtId="0" fontId="14" fillId="0" borderId="0" xfId="0" applyFont="1" applyBorder="1" applyAlignment="1"/>
    <xf numFmtId="0" fontId="0" fillId="2" borderId="0" xfId="0" applyFont="1" applyFill="1" applyBorder="1" applyAlignment="1"/>
    <xf numFmtId="0" fontId="11" fillId="6" borderId="1" xfId="0" applyFont="1" applyFill="1" applyBorder="1" applyAlignment="1">
      <alignment horizontal="right" wrapText="1"/>
    </xf>
    <xf numFmtId="0" fontId="11" fillId="6" borderId="2" xfId="0" applyFont="1" applyFill="1" applyBorder="1" applyAlignment="1">
      <alignment horizontal="center" wrapText="1"/>
    </xf>
    <xf numFmtId="176" fontId="39" fillId="6" borderId="7" xfId="0" applyNumberFormat="1" applyFont="1" applyFill="1" applyBorder="1"/>
    <xf numFmtId="58" fontId="39" fillId="0" borderId="0" xfId="0" applyNumberFormat="1" applyFont="1" applyBorder="1" applyAlignment="1">
      <alignment horizontal="center"/>
    </xf>
    <xf numFmtId="0" fontId="0" fillId="6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39" fillId="0" borderId="0" xfId="0" applyFont="1" applyBorder="1"/>
    <xf numFmtId="0" fontId="39" fillId="6" borderId="1" xfId="0" applyFont="1" applyFill="1" applyBorder="1" applyAlignment="1">
      <alignment horizontal="center"/>
    </xf>
    <xf numFmtId="176" fontId="0" fillId="6" borderId="1" xfId="0" applyNumberFormat="1" applyFont="1" applyFill="1" applyBorder="1"/>
    <xf numFmtId="176" fontId="39" fillId="6" borderId="0" xfId="0" applyNumberFormat="1" applyFont="1" applyFill="1" applyBorder="1"/>
    <xf numFmtId="58" fontId="11" fillId="6" borderId="0" xfId="0" applyNumberFormat="1" applyFont="1" applyFill="1" applyBorder="1" applyAlignment="1">
      <alignment horizontal="center" wrapText="1"/>
    </xf>
    <xf numFmtId="176" fontId="12" fillId="6" borderId="0" xfId="0" applyNumberFormat="1" applyFont="1" applyFill="1" applyBorder="1" applyAlignment="1">
      <alignment horizontal="right"/>
    </xf>
    <xf numFmtId="0" fontId="30" fillId="6" borderId="1" xfId="0" applyFont="1" applyFill="1" applyBorder="1"/>
    <xf numFmtId="0" fontId="39" fillId="6" borderId="0" xfId="0" applyFont="1" applyFill="1" applyBorder="1"/>
    <xf numFmtId="0" fontId="0" fillId="6" borderId="1" xfId="0" applyFont="1" applyFill="1" applyBorder="1" applyAlignment="1">
      <alignment horizontal="center"/>
    </xf>
    <xf numFmtId="58" fontId="39" fillId="6" borderId="0" xfId="0" applyNumberFormat="1" applyFont="1" applyFill="1" applyBorder="1" applyAlignment="1">
      <alignment horizontal="center"/>
    </xf>
    <xf numFmtId="176" fontId="0" fillId="0" borderId="1" xfId="0" applyNumberFormat="1" applyFont="1" applyBorder="1" applyAlignment="1">
      <alignment horizontal="right" wrapText="1"/>
    </xf>
    <xf numFmtId="176" fontId="0" fillId="5" borderId="0" xfId="0" applyNumberFormat="1" applyFont="1" applyFill="1" applyBorder="1" applyAlignment="1">
      <alignment horizontal="right"/>
    </xf>
    <xf numFmtId="176" fontId="39" fillId="5" borderId="1" xfId="0" applyNumberFormat="1" applyFont="1" applyFill="1" applyBorder="1"/>
    <xf numFmtId="176" fontId="39" fillId="0" borderId="0" xfId="0" applyNumberFormat="1" applyFont="1" applyBorder="1" applyAlignment="1">
      <alignment horizontal="right"/>
    </xf>
    <xf numFmtId="58" fontId="11" fillId="0" borderId="0" xfId="0" applyNumberFormat="1" applyFont="1" applyBorder="1" applyAlignment="1">
      <alignment horizontal="center" wrapText="1"/>
    </xf>
    <xf numFmtId="176" fontId="39" fillId="0" borderId="1" xfId="0" applyNumberFormat="1" applyFont="1" applyFill="1" applyBorder="1"/>
    <xf numFmtId="0" fontId="14" fillId="6" borderId="1" xfId="0" applyFont="1" applyFill="1" applyBorder="1"/>
    <xf numFmtId="0" fontId="14" fillId="5" borderId="1" xfId="0" applyFont="1" applyFill="1" applyBorder="1"/>
    <xf numFmtId="0" fontId="39" fillId="0" borderId="2" xfId="0" applyFont="1" applyBorder="1"/>
    <xf numFmtId="176" fontId="39" fillId="0" borderId="4" xfId="0" applyNumberFormat="1" applyFont="1" applyBorder="1" applyAlignment="1">
      <alignment horizontal="right"/>
    </xf>
    <xf numFmtId="58" fontId="39" fillId="0" borderId="4" xfId="0" applyNumberFormat="1" applyFont="1" applyBorder="1" applyAlignment="1">
      <alignment horizontal="center"/>
    </xf>
    <xf numFmtId="176" fontId="12" fillId="0" borderId="0" xfId="0" applyNumberFormat="1" applyFont="1"/>
    <xf numFmtId="0" fontId="43" fillId="0" borderId="1" xfId="0" applyFont="1" applyBorder="1"/>
    <xf numFmtId="0" fontId="39" fillId="0" borderId="1" xfId="0" applyFont="1" applyBorder="1" applyAlignment="1">
      <alignment horizontal="right"/>
    </xf>
    <xf numFmtId="0" fontId="39" fillId="0" borderId="0" xfId="0" applyFont="1" applyAlignment="1"/>
    <xf numFmtId="0" fontId="39" fillId="0" borderId="0" xfId="0" applyFont="1"/>
    <xf numFmtId="0" fontId="11" fillId="0" borderId="6" xfId="0" applyFont="1" applyBorder="1" applyAlignment="1">
      <alignment horizontal="left" wrapText="1"/>
    </xf>
    <xf numFmtId="58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8" fillId="0" borderId="7" xfId="0" applyFont="1" applyBorder="1"/>
    <xf numFmtId="176" fontId="39" fillId="4" borderId="4" xfId="0" applyNumberFormat="1" applyFont="1" applyFill="1" applyBorder="1"/>
    <xf numFmtId="0" fontId="0" fillId="0" borderId="10" xfId="0" applyFont="1" applyBorder="1"/>
    <xf numFmtId="0" fontId="0" fillId="6" borderId="10" xfId="0" applyFont="1" applyFill="1" applyBorder="1"/>
    <xf numFmtId="58" fontId="0" fillId="0" borderId="10" xfId="0" applyNumberFormat="1" applyFont="1" applyBorder="1" applyAlignment="1">
      <alignment horizontal="center"/>
    </xf>
    <xf numFmtId="176" fontId="0" fillId="0" borderId="10" xfId="0" applyNumberFormat="1" applyFont="1" applyBorder="1" applyAlignment="1">
      <alignment horizontal="right"/>
    </xf>
    <xf numFmtId="0" fontId="0" fillId="0" borderId="10" xfId="0" applyFont="1" applyBorder="1" applyAlignment="1">
      <alignment horizontal="center" wrapText="1"/>
    </xf>
    <xf numFmtId="176" fontId="12" fillId="0" borderId="1" xfId="0" applyNumberFormat="1" applyFont="1" applyFill="1" applyBorder="1"/>
    <xf numFmtId="58" fontId="39" fillId="5" borderId="1" xfId="0" applyNumberFormat="1" applyFont="1" applyFill="1" applyBorder="1" applyAlignment="1">
      <alignment horizontal="center"/>
    </xf>
    <xf numFmtId="58" fontId="39" fillId="0" borderId="0" xfId="0" applyNumberFormat="1" applyFont="1" applyAlignment="1">
      <alignment horizontal="center"/>
    </xf>
    <xf numFmtId="176" fontId="12" fillId="6" borderId="1" xfId="0" applyNumberFormat="1" applyFont="1" applyFill="1" applyBorder="1"/>
    <xf numFmtId="4" fontId="39" fillId="6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58" fontId="0" fillId="2" borderId="1" xfId="0" applyNumberFormat="1" applyFont="1" applyFill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0" fillId="5" borderId="6" xfId="0" applyFont="1" applyFill="1" applyBorder="1" applyAlignment="1">
      <alignment horizontal="left"/>
    </xf>
    <xf numFmtId="176" fontId="39" fillId="0" borderId="6" xfId="0" applyNumberFormat="1" applyFont="1" applyBorder="1"/>
    <xf numFmtId="0" fontId="39" fillId="0" borderId="12" xfId="0" applyFont="1" applyBorder="1" applyAlignment="1">
      <alignment horizontal="center"/>
    </xf>
    <xf numFmtId="0" fontId="39" fillId="6" borderId="7" xfId="0" applyFont="1" applyFill="1" applyBorder="1"/>
    <xf numFmtId="58" fontId="39" fillId="6" borderId="7" xfId="0" applyNumberFormat="1" applyFont="1" applyFill="1" applyBorder="1" applyAlignment="1">
      <alignment horizontal="center"/>
    </xf>
    <xf numFmtId="176" fontId="0" fillId="6" borderId="7" xfId="0" applyNumberFormat="1" applyFont="1" applyFill="1" applyBorder="1" applyAlignment="1">
      <alignment horizontal="right"/>
    </xf>
    <xf numFmtId="58" fontId="11" fillId="6" borderId="7" xfId="0" applyNumberFormat="1" applyFont="1" applyFill="1" applyBorder="1" applyAlignment="1">
      <alignment horizontal="center" wrapText="1"/>
    </xf>
    <xf numFmtId="0" fontId="39" fillId="6" borderId="7" xfId="0" applyFont="1" applyFill="1" applyBorder="1" applyAlignment="1">
      <alignment horizontal="center"/>
    </xf>
    <xf numFmtId="4" fontId="39" fillId="6" borderId="7" xfId="0" applyNumberFormat="1" applyFont="1" applyFill="1" applyBorder="1" applyAlignment="1"/>
    <xf numFmtId="0" fontId="40" fillId="0" borderId="5" xfId="0" applyFont="1" applyBorder="1"/>
    <xf numFmtId="0" fontId="40" fillId="0" borderId="0" xfId="0" applyFont="1" applyBorder="1"/>
    <xf numFmtId="0" fontId="0" fillId="0" borderId="0" xfId="0" applyFont="1" applyBorder="1"/>
    <xf numFmtId="182" fontId="39" fillId="0" borderId="0" xfId="0" applyNumberFormat="1" applyFont="1" applyBorder="1"/>
    <xf numFmtId="182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176" fontId="14" fillId="0" borderId="1" xfId="0" applyNumberFormat="1" applyFont="1" applyBorder="1"/>
    <xf numFmtId="0" fontId="44" fillId="0" borderId="1" xfId="0" applyFont="1" applyBorder="1"/>
    <xf numFmtId="176" fontId="11" fillId="0" borderId="6" xfId="0" applyNumberFormat="1" applyFont="1" applyBorder="1" applyAlignment="1">
      <alignment horizontal="right" wrapText="1"/>
    </xf>
    <xf numFmtId="58" fontId="11" fillId="0" borderId="2" xfId="0" applyNumberFormat="1" applyFont="1" applyBorder="1" applyAlignment="1">
      <alignment horizontal="center" wrapText="1"/>
    </xf>
    <xf numFmtId="58" fontId="0" fillId="0" borderId="2" xfId="0" applyNumberFormat="1" applyFont="1" applyBorder="1" applyAlignment="1">
      <alignment horizontal="center" wrapText="1"/>
    </xf>
    <xf numFmtId="58" fontId="39" fillId="0" borderId="2" xfId="0" applyNumberFormat="1" applyFont="1" applyBorder="1" applyAlignment="1">
      <alignment horizontal="center"/>
    </xf>
    <xf numFmtId="176" fontId="39" fillId="0" borderId="10" xfId="0" applyNumberFormat="1" applyFont="1" applyBorder="1" applyAlignment="1">
      <alignment horizontal="right"/>
    </xf>
    <xf numFmtId="0" fontId="0" fillId="5" borderId="1" xfId="0" applyFont="1" applyFill="1" applyBorder="1"/>
    <xf numFmtId="0" fontId="14" fillId="0" borderId="6" xfId="0" applyFont="1" applyBorder="1"/>
    <xf numFmtId="0" fontId="11" fillId="0" borderId="6" xfId="0" applyFont="1" applyBorder="1" applyAlignment="1">
      <alignment horizontal="center" wrapText="1"/>
    </xf>
    <xf numFmtId="0" fontId="39" fillId="0" borderId="4" xfId="0" applyFont="1" applyBorder="1"/>
    <xf numFmtId="0" fontId="0" fillId="0" borderId="1" xfId="0" applyFont="1" applyBorder="1" applyAlignment="1">
      <alignment horizontal="left" wrapText="1" readingOrder="1"/>
    </xf>
    <xf numFmtId="184" fontId="0" fillId="0" borderId="1" xfId="0" applyNumberFormat="1" applyFont="1" applyBorder="1" applyAlignment="1">
      <alignment horizontal="right" wrapText="1" readingOrder="1"/>
    </xf>
    <xf numFmtId="0" fontId="11" fillId="0" borderId="1" xfId="0" applyFont="1" applyBorder="1" applyAlignment="1">
      <alignment horizontal="center" wrapText="1" readingOrder="1"/>
    </xf>
    <xf numFmtId="0" fontId="0" fillId="0" borderId="1" xfId="0" applyFont="1" applyBorder="1" applyAlignment="1">
      <alignment horizontal="center" wrapText="1" readingOrder="1"/>
    </xf>
    <xf numFmtId="0" fontId="11" fillId="0" borderId="1" xfId="0" applyFont="1" applyBorder="1" applyAlignment="1">
      <alignment horizontal="left" wrapText="1" readingOrder="1"/>
    </xf>
    <xf numFmtId="0" fontId="0" fillId="0" borderId="1" xfId="0" applyFont="1" applyBorder="1" applyAlignment="1">
      <alignment horizontal="left" readingOrder="1"/>
    </xf>
    <xf numFmtId="184" fontId="11" fillId="0" borderId="1" xfId="0" applyNumberFormat="1" applyFont="1" applyBorder="1" applyAlignment="1">
      <alignment horizontal="right" wrapText="1" readingOrder="1"/>
    </xf>
    <xf numFmtId="0" fontId="11" fillId="2" borderId="1" xfId="0" applyFont="1" applyFill="1" applyBorder="1" applyAlignment="1">
      <alignment horizontal="right" wrapText="1"/>
    </xf>
    <xf numFmtId="0" fontId="38" fillId="0" borderId="9" xfId="0" applyFont="1" applyBorder="1"/>
    <xf numFmtId="0" fontId="38" fillId="0" borderId="12" xfId="0" applyFont="1" applyBorder="1"/>
    <xf numFmtId="176" fontId="39" fillId="4" borderId="6" xfId="0" applyNumberFormat="1" applyFont="1" applyFill="1" applyBorder="1"/>
    <xf numFmtId="185" fontId="31" fillId="0" borderId="0" xfId="0" applyNumberFormat="1" applyFont="1" applyAlignment="1"/>
    <xf numFmtId="185" fontId="33" fillId="0" borderId="0" xfId="0" applyNumberFormat="1" applyFont="1" applyAlignment="1">
      <alignment horizontal="center"/>
    </xf>
    <xf numFmtId="185" fontId="34" fillId="0" borderId="0" xfId="0" applyNumberFormat="1" applyFont="1" applyAlignment="1">
      <alignment horizontal="center"/>
    </xf>
    <xf numFmtId="185" fontId="35" fillId="0" borderId="0" xfId="0" applyNumberFormat="1" applyFont="1" applyAlignment="1">
      <alignment horizontal="center"/>
    </xf>
    <xf numFmtId="185" fontId="36" fillId="0" borderId="0" xfId="0" applyNumberFormat="1" applyFont="1" applyAlignment="1">
      <alignment horizontal="center"/>
    </xf>
    <xf numFmtId="185" fontId="0" fillId="0" borderId="0" xfId="0" applyNumberFormat="1" applyFont="1" applyAlignment="1">
      <alignment horizontal="center"/>
    </xf>
    <xf numFmtId="185" fontId="38" fillId="0" borderId="0" xfId="0" applyNumberFormat="1" applyFont="1" applyBorder="1"/>
    <xf numFmtId="185" fontId="8" fillId="3" borderId="1" xfId="0" applyNumberFormat="1" applyFont="1" applyFill="1" applyBorder="1" applyAlignment="1">
      <alignment horizontal="center" wrapText="1"/>
    </xf>
    <xf numFmtId="185" fontId="38" fillId="0" borderId="3" xfId="0" applyNumberFormat="1" applyFont="1" applyBorder="1"/>
    <xf numFmtId="176" fontId="43" fillId="4" borderId="1" xfId="0" applyNumberFormat="1" applyFont="1" applyFill="1" applyBorder="1"/>
    <xf numFmtId="185" fontId="39" fillId="0" borderId="1" xfId="0" applyNumberFormat="1" applyFont="1" applyBorder="1" applyAlignment="1">
      <alignment horizontal="center"/>
    </xf>
    <xf numFmtId="185" fontId="11" fillId="0" borderId="1" xfId="0" applyNumberFormat="1" applyFont="1" applyBorder="1" applyAlignment="1">
      <alignment horizontal="center" wrapText="1"/>
    </xf>
    <xf numFmtId="185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176" fontId="12" fillId="2" borderId="1" xfId="0" applyNumberFormat="1" applyFont="1" applyFill="1" applyBorder="1" applyAlignment="1">
      <alignment horizontal="right"/>
    </xf>
    <xf numFmtId="185" fontId="0" fillId="0" borderId="1" xfId="0" applyNumberFormat="1" applyFont="1" applyBorder="1" applyAlignment="1">
      <alignment horizontal="center"/>
    </xf>
    <xf numFmtId="185" fontId="11" fillId="0" borderId="1" xfId="0" applyNumberFormat="1" applyFont="1" applyBorder="1" applyAlignment="1">
      <alignment horizontal="center"/>
    </xf>
    <xf numFmtId="185" fontId="11" fillId="2" borderId="1" xfId="0" applyNumberFormat="1" applyFont="1" applyFill="1" applyBorder="1" applyAlignment="1">
      <alignment horizontal="center" wrapText="1"/>
    </xf>
    <xf numFmtId="176" fontId="14" fillId="2" borderId="1" xfId="0" applyNumberFormat="1" applyFont="1" applyFill="1" applyBorder="1"/>
    <xf numFmtId="185" fontId="11" fillId="6" borderId="1" xfId="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horizontal="left"/>
    </xf>
    <xf numFmtId="0" fontId="0" fillId="0" borderId="0" xfId="0" applyFont="1"/>
    <xf numFmtId="176" fontId="0" fillId="0" borderId="0" xfId="0" applyNumberFormat="1" applyFont="1" applyAlignment="1">
      <alignment horizontal="right" wrapText="1"/>
    </xf>
    <xf numFmtId="0" fontId="45" fillId="0" borderId="1" xfId="0" applyFont="1" applyBorder="1"/>
    <xf numFmtId="185" fontId="11" fillId="0" borderId="0" xfId="0" applyNumberFormat="1" applyFont="1" applyAlignment="1">
      <alignment horizontal="center" wrapText="1"/>
    </xf>
    <xf numFmtId="0" fontId="14" fillId="2" borderId="0" xfId="0" applyFont="1" applyFill="1" applyBorder="1"/>
    <xf numFmtId="185" fontId="11" fillId="0" borderId="4" xfId="0" applyNumberFormat="1" applyFont="1" applyBorder="1" applyAlignment="1">
      <alignment horizontal="center" wrapText="1"/>
    </xf>
    <xf numFmtId="0" fontId="39" fillId="0" borderId="11" xfId="0" applyFont="1" applyBorder="1"/>
    <xf numFmtId="185" fontId="11" fillId="0" borderId="11" xfId="0" applyNumberFormat="1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176" fontId="12" fillId="6" borderId="1" xfId="0" applyNumberFormat="1" applyFont="1" applyFill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185" fontId="11" fillId="2" borderId="1" xfId="0" applyNumberFormat="1" applyFont="1" applyFill="1" applyBorder="1" applyAlignment="1">
      <alignment horizontal="right" wrapText="1"/>
    </xf>
    <xf numFmtId="0" fontId="39" fillId="0" borderId="1" xfId="0" applyFont="1" applyFill="1" applyBorder="1"/>
    <xf numFmtId="185" fontId="11" fillId="0" borderId="1" xfId="0" applyNumberFormat="1" applyFont="1" applyFill="1" applyBorder="1" applyAlignment="1">
      <alignment horizontal="center" wrapText="1"/>
    </xf>
    <xf numFmtId="185" fontId="1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0" fillId="0" borderId="6" xfId="0" applyFont="1" applyFill="1" applyBorder="1"/>
    <xf numFmtId="58" fontId="11" fillId="0" borderId="1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0" fillId="0" borderId="7" xfId="0" applyFont="1" applyFill="1" applyBorder="1"/>
    <xf numFmtId="176" fontId="11" fillId="0" borderId="0" xfId="0" applyNumberFormat="1" applyFont="1" applyFill="1" applyAlignment="1">
      <alignment horizontal="right" wrapText="1"/>
    </xf>
    <xf numFmtId="0" fontId="10" fillId="0" borderId="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left" wrapText="1"/>
    </xf>
    <xf numFmtId="0" fontId="10" fillId="0" borderId="7" xfId="0" applyFont="1" applyFill="1" applyBorder="1" applyAlignment="1"/>
    <xf numFmtId="0" fontId="10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176" fontId="11" fillId="0" borderId="1" xfId="0" applyNumberFormat="1" applyFont="1" applyFill="1" applyBorder="1" applyAlignment="1">
      <alignment horizontal="right"/>
    </xf>
    <xf numFmtId="176" fontId="11" fillId="0" borderId="6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58" fontId="11" fillId="0" borderId="2" xfId="0" applyNumberFormat="1" applyFont="1" applyFill="1" applyBorder="1" applyAlignment="1">
      <alignment horizontal="center" wrapText="1"/>
    </xf>
    <xf numFmtId="176" fontId="10" fillId="0" borderId="7" xfId="0" applyNumberFormat="1" applyFont="1" applyFill="1" applyBorder="1" applyAlignment="1">
      <alignment horizontal="right"/>
    </xf>
    <xf numFmtId="0" fontId="14" fillId="0" borderId="0" xfId="0" applyFont="1" applyFill="1" applyAlignment="1"/>
    <xf numFmtId="0" fontId="0" fillId="0" borderId="0" xfId="0" applyFont="1" applyBorder="1" applyAlignment="1"/>
    <xf numFmtId="0" fontId="10" fillId="0" borderId="0" xfId="0" applyFont="1" applyBorder="1"/>
    <xf numFmtId="0" fontId="46" fillId="0" borderId="1" xfId="0" applyFont="1" applyBorder="1" applyAlignment="1"/>
    <xf numFmtId="4" fontId="10" fillId="0" borderId="1" xfId="0" applyNumberFormat="1" applyFont="1" applyBorder="1" applyAlignment="1">
      <alignment horizontal="right"/>
    </xf>
    <xf numFmtId="176" fontId="12" fillId="0" borderId="0" xfId="0" applyNumberFormat="1" applyFont="1" applyFill="1" applyAlignment="1">
      <alignment horizontal="right"/>
    </xf>
    <xf numFmtId="0" fontId="10" fillId="0" borderId="10" xfId="0" applyFont="1" applyFill="1" applyBorder="1"/>
    <xf numFmtId="0" fontId="10" fillId="0" borderId="6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17" xfId="0" applyFont="1" applyBorder="1"/>
    <xf numFmtId="176" fontId="10" fillId="4" borderId="18" xfId="0" applyNumberFormat="1" applyFont="1" applyFill="1" applyBorder="1"/>
    <xf numFmtId="58" fontId="11" fillId="2" borderId="1" xfId="0" applyNumberFormat="1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center" wrapText="1"/>
    </xf>
    <xf numFmtId="0" fontId="10" fillId="0" borderId="18" xfId="0" applyFont="1" applyBorder="1"/>
    <xf numFmtId="58" fontId="10" fillId="0" borderId="1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0" fillId="0" borderId="18" xfId="0" applyFont="1" applyFill="1" applyBorder="1"/>
    <xf numFmtId="0" fontId="10" fillId="0" borderId="18" xfId="0" applyFont="1" applyFill="1" applyBorder="1" applyAlignment="1"/>
    <xf numFmtId="0" fontId="11" fillId="0" borderId="18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left"/>
    </xf>
    <xf numFmtId="176" fontId="10" fillId="4" borderId="19" xfId="0" applyNumberFormat="1" applyFont="1" applyFill="1" applyBorder="1"/>
    <xf numFmtId="0" fontId="14" fillId="5" borderId="1" xfId="0" applyFont="1" applyFill="1" applyBorder="1" applyAlignment="1"/>
    <xf numFmtId="58" fontId="14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9" xfId="0" applyFont="1" applyBorder="1"/>
    <xf numFmtId="176" fontId="10" fillId="0" borderId="2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176" fontId="0" fillId="0" borderId="0" xfId="0" applyNumberFormat="1" applyFont="1" applyAlignment="1">
      <alignment horizontal="center"/>
    </xf>
    <xf numFmtId="176" fontId="8" fillId="3" borderId="1" xfId="0" applyNumberFormat="1" applyFont="1" applyFill="1" applyBorder="1" applyAlignment="1">
      <alignment horizontal="center"/>
    </xf>
    <xf numFmtId="176" fontId="14" fillId="0" borderId="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center" wrapText="1"/>
    </xf>
    <xf numFmtId="176" fontId="0" fillId="0" borderId="1" xfId="0" applyNumberFormat="1" applyFont="1" applyBorder="1" applyAlignment="1">
      <alignment horizontal="center"/>
    </xf>
    <xf numFmtId="0" fontId="12" fillId="0" borderId="1" xfId="0" applyFont="1" applyBorder="1" applyAlignment="1"/>
    <xf numFmtId="176" fontId="11" fillId="0" borderId="0" xfId="0" applyNumberFormat="1" applyFont="1" applyAlignment="1">
      <alignment horizontal="center" wrapText="1"/>
    </xf>
    <xf numFmtId="176" fontId="11" fillId="2" borderId="1" xfId="0" applyNumberFormat="1" applyFont="1" applyFill="1" applyBorder="1" applyAlignment="1">
      <alignment horizontal="center" wrapText="1"/>
    </xf>
    <xf numFmtId="176" fontId="10" fillId="0" borderId="1" xfId="0" applyNumberFormat="1" applyFont="1" applyBorder="1" applyAlignment="1">
      <alignment horizontal="center"/>
    </xf>
    <xf numFmtId="0" fontId="47" fillId="0" borderId="1" xfId="0" applyFont="1" applyBorder="1" applyAlignment="1"/>
    <xf numFmtId="0" fontId="11" fillId="0" borderId="1" xfId="0" applyFont="1" applyBorder="1" applyAlignment="1">
      <alignment horizontal="left"/>
    </xf>
    <xf numFmtId="58" fontId="11" fillId="5" borderId="1" xfId="0" applyNumberFormat="1" applyFont="1" applyFill="1" applyBorder="1" applyAlignment="1">
      <alignment horizontal="center" wrapText="1"/>
    </xf>
    <xf numFmtId="4" fontId="11" fillId="5" borderId="1" xfId="0" applyNumberFormat="1" applyFont="1" applyFill="1" applyBorder="1" applyAlignment="1">
      <alignment horizontal="center" wrapText="1"/>
    </xf>
    <xf numFmtId="0" fontId="10" fillId="5" borderId="10" xfId="0" applyFont="1" applyFill="1" applyBorder="1" applyAlignment="1">
      <alignment horizontal="center"/>
    </xf>
    <xf numFmtId="176" fontId="11" fillId="0" borderId="1" xfId="0" applyNumberFormat="1" applyFont="1" applyBorder="1" applyAlignment="1"/>
    <xf numFmtId="176" fontId="10" fillId="4" borderId="6" xfId="0" applyNumberFormat="1" applyFont="1" applyFill="1" applyBorder="1"/>
    <xf numFmtId="0" fontId="31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0" fontId="38" fillId="0" borderId="0" xfId="0" applyFont="1" applyBorder="1" applyAlignment="1">
      <alignment horizontal="right"/>
    </xf>
    <xf numFmtId="49" fontId="48" fillId="0" borderId="0" xfId="0" applyNumberFormat="1" applyFont="1" applyAlignment="1">
      <alignment horizontal="center"/>
    </xf>
    <xf numFmtId="0" fontId="38" fillId="0" borderId="3" xfId="0" applyFont="1" applyBorder="1" applyAlignment="1">
      <alignment horizontal="right"/>
    </xf>
    <xf numFmtId="58" fontId="9" fillId="4" borderId="2" xfId="0" applyNumberFormat="1" applyFont="1" applyFill="1" applyBorder="1" applyAlignment="1">
      <alignment horizontal="center" wrapText="1"/>
    </xf>
    <xf numFmtId="58" fontId="39" fillId="0" borderId="1" xfId="0" applyNumberFormat="1" applyFont="1" applyBorder="1"/>
    <xf numFmtId="0" fontId="23" fillId="0" borderId="1" xfId="0" applyFont="1" applyBorder="1"/>
    <xf numFmtId="0" fontId="11" fillId="6" borderId="1" xfId="0" applyFont="1" applyFill="1" applyBorder="1" applyAlignment="1">
      <alignment horizontal="center"/>
    </xf>
    <xf numFmtId="176" fontId="33" fillId="0" borderId="0" xfId="0" applyNumberFormat="1" applyFont="1" applyAlignment="1">
      <alignment horizontal="center"/>
    </xf>
    <xf numFmtId="58" fontId="40" fillId="6" borderId="1" xfId="0" applyNumberFormat="1" applyFont="1" applyFill="1" applyBorder="1" applyAlignment="1">
      <alignment horizontal="center"/>
    </xf>
    <xf numFmtId="176" fontId="11" fillId="5" borderId="1" xfId="0" applyNumberFormat="1" applyFont="1" applyFill="1" applyBorder="1"/>
    <xf numFmtId="176" fontId="11" fillId="0" borderId="1" xfId="0" applyNumberFormat="1" applyFont="1" applyBorder="1"/>
    <xf numFmtId="0" fontId="40" fillId="6" borderId="0" xfId="0" applyFont="1" applyFill="1"/>
    <xf numFmtId="176" fontId="39" fillId="6" borderId="1" xfId="0" applyNumberFormat="1" applyFont="1" applyFill="1" applyBorder="1" applyAlignment="1"/>
    <xf numFmtId="0" fontId="11" fillId="5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wrapText="1"/>
    </xf>
    <xf numFmtId="58" fontId="14" fillId="6" borderId="1" xfId="0" applyNumberFormat="1" applyFont="1" applyFill="1" applyBorder="1" applyAlignment="1">
      <alignment horizontal="center"/>
    </xf>
    <xf numFmtId="58" fontId="39" fillId="0" borderId="1" xfId="0" applyNumberFormat="1" applyFont="1" applyBorder="1" applyAlignment="1"/>
    <xf numFmtId="0" fontId="11" fillId="2" borderId="0" xfId="0" applyFont="1" applyFill="1" applyAlignment="1">
      <alignment horizontal="center" wrapText="1"/>
    </xf>
    <xf numFmtId="58" fontId="11" fillId="2" borderId="4" xfId="0" applyNumberFormat="1" applyFont="1" applyFill="1" applyBorder="1" applyAlignment="1">
      <alignment horizontal="center" wrapText="1"/>
    </xf>
    <xf numFmtId="176" fontId="11" fillId="2" borderId="4" xfId="0" applyNumberFormat="1" applyFont="1" applyFill="1" applyBorder="1" applyAlignment="1">
      <alignment horizontal="right" wrapText="1"/>
    </xf>
    <xf numFmtId="176" fontId="39" fillId="4" borderId="2" xfId="0" applyNumberFormat="1" applyFont="1" applyFill="1" applyBorder="1"/>
    <xf numFmtId="58" fontId="39" fillId="5" borderId="1" xfId="0" applyNumberFormat="1" applyFont="1" applyFill="1" applyBorder="1" applyAlignment="1"/>
    <xf numFmtId="0" fontId="14" fillId="5" borderId="0" xfId="0" applyFont="1" applyFill="1"/>
    <xf numFmtId="0" fontId="39" fillId="4" borderId="1" xfId="0" applyFont="1" applyFill="1" applyBorder="1"/>
    <xf numFmtId="58" fontId="39" fillId="0" borderId="10" xfId="0" applyNumberFormat="1" applyFont="1" applyBorder="1" applyAlignment="1"/>
    <xf numFmtId="0" fontId="11" fillId="0" borderId="1" xfId="0" applyFont="1" applyBorder="1" applyAlignment="1">
      <alignment wrapText="1"/>
    </xf>
    <xf numFmtId="0" fontId="39" fillId="0" borderId="4" xfId="0" applyFont="1" applyBorder="1" applyAlignment="1"/>
    <xf numFmtId="176" fontId="39" fillId="6" borderId="0" xfId="0" applyNumberFormat="1" applyFont="1" applyFill="1" applyAlignment="1"/>
    <xf numFmtId="176" fontId="40" fillId="0" borderId="0" xfId="0" applyNumberFormat="1" applyFont="1"/>
    <xf numFmtId="182" fontId="40" fillId="0" borderId="0" xfId="0" applyNumberFormat="1" applyFont="1"/>
    <xf numFmtId="182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176" fontId="40" fillId="0" borderId="0" xfId="0" applyNumberFormat="1" applyFont="1" applyAlignment="1">
      <alignment horizontal="right"/>
    </xf>
    <xf numFmtId="182" fontId="40" fillId="0" borderId="0" xfId="0" applyNumberFormat="1" applyFont="1" applyAlignment="1">
      <alignment horizontal="right"/>
    </xf>
    <xf numFmtId="176" fontId="33" fillId="0" borderId="0" xfId="0" applyNumberFormat="1" applyFont="1" applyAlignment="1">
      <alignment horizontal="left"/>
    </xf>
    <xf numFmtId="58" fontId="0" fillId="0" borderId="1" xfId="0" applyNumberFormat="1" applyFont="1" applyBorder="1" applyAlignment="1">
      <alignment horizontal="left"/>
    </xf>
    <xf numFmtId="0" fontId="49" fillId="0" borderId="3" xfId="0" applyFont="1" applyBorder="1"/>
    <xf numFmtId="0" fontId="49" fillId="0" borderId="4" xfId="0" applyFont="1" applyBorder="1"/>
    <xf numFmtId="0" fontId="12" fillId="0" borderId="1" xfId="0" applyFont="1" applyBorder="1"/>
    <xf numFmtId="0" fontId="43" fillId="4" borderId="1" xfId="0" applyFont="1" applyFill="1" applyBorder="1"/>
    <xf numFmtId="0" fontId="2" fillId="0" borderId="0" xfId="0" applyFont="1" applyFill="1" applyAlignment="1">
      <alignment horizontal="left"/>
    </xf>
    <xf numFmtId="176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76" fontId="8" fillId="8" borderId="7" xfId="0" applyNumberFormat="1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 wrapText="1"/>
    </xf>
    <xf numFmtId="176" fontId="10" fillId="9" borderId="7" xfId="0" applyNumberFormat="1" applyFont="1" applyFill="1" applyBorder="1" applyAlignment="1"/>
    <xf numFmtId="0" fontId="11" fillId="0" borderId="7" xfId="0" applyFont="1" applyFill="1" applyBorder="1" applyAlignment="1">
      <alignment horizontal="left" wrapText="1"/>
    </xf>
    <xf numFmtId="181" fontId="10" fillId="0" borderId="7" xfId="0" applyNumberFormat="1" applyFont="1" applyFill="1" applyBorder="1" applyAlignment="1">
      <alignment horizontal="center"/>
    </xf>
    <xf numFmtId="176" fontId="11" fillId="0" borderId="7" xfId="0" applyNumberFormat="1" applyFont="1" applyFill="1" applyBorder="1" applyAlignment="1">
      <alignment horizontal="right" wrapText="1"/>
    </xf>
    <xf numFmtId="183" fontId="11" fillId="0" borderId="7" xfId="0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7" borderId="0" xfId="0" applyFont="1" applyFill="1" applyAlignment="1">
      <alignment horizontal="left" wrapText="1"/>
    </xf>
    <xf numFmtId="181" fontId="11" fillId="7" borderId="7" xfId="0" applyNumberFormat="1" applyFont="1" applyFill="1" applyBorder="1" applyAlignment="1">
      <alignment horizontal="center" wrapText="1"/>
    </xf>
    <xf numFmtId="176" fontId="11" fillId="7" borderId="0" xfId="0" applyNumberFormat="1" applyFont="1" applyFill="1" applyAlignment="1">
      <alignment horizontal="right" wrapText="1"/>
    </xf>
    <xf numFmtId="183" fontId="11" fillId="7" borderId="7" xfId="0" applyNumberFormat="1" applyFont="1" applyFill="1" applyBorder="1" applyAlignment="1">
      <alignment horizontal="center" wrapText="1"/>
    </xf>
    <xf numFmtId="0" fontId="11" fillId="7" borderId="7" xfId="0" applyFont="1" applyFill="1" applyBorder="1" applyAlignment="1">
      <alignment horizontal="center" wrapText="1"/>
    </xf>
    <xf numFmtId="0" fontId="11" fillId="7" borderId="7" xfId="0" applyFont="1" applyFill="1" applyBorder="1" applyAlignment="1">
      <alignment horizontal="left" wrapText="1"/>
    </xf>
    <xf numFmtId="176" fontId="11" fillId="7" borderId="7" xfId="0" applyNumberFormat="1" applyFont="1" applyFill="1" applyBorder="1" applyAlignment="1">
      <alignment horizontal="right" wrapText="1"/>
    </xf>
    <xf numFmtId="0" fontId="14" fillId="10" borderId="0" xfId="0" applyFont="1" applyFill="1" applyAlignment="1"/>
    <xf numFmtId="181" fontId="11" fillId="0" borderId="7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4" fillId="0" borderId="7" xfId="0" applyFont="1" applyFill="1" applyBorder="1" applyAlignment="1"/>
    <xf numFmtId="176" fontId="10" fillId="0" borderId="7" xfId="0" applyNumberFormat="1" applyFont="1" applyFill="1" applyBorder="1" applyAlignment="1"/>
    <xf numFmtId="0" fontId="10" fillId="0" borderId="20" xfId="0" applyFont="1" applyFill="1" applyBorder="1" applyAlignment="1"/>
    <xf numFmtId="0" fontId="12" fillId="7" borderId="0" xfId="0" applyFont="1" applyFill="1" applyAlignment="1"/>
    <xf numFmtId="0" fontId="14" fillId="10" borderId="7" xfId="0" applyFont="1" applyFill="1" applyBorder="1" applyAlignment="1"/>
    <xf numFmtId="0" fontId="50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0" fontId="10" fillId="0" borderId="21" xfId="0" applyFont="1" applyFill="1" applyBorder="1" applyAlignment="1"/>
    <xf numFmtId="176" fontId="10" fillId="0" borderId="21" xfId="0" applyNumberFormat="1" applyFont="1" applyFill="1" applyBorder="1" applyAlignment="1"/>
    <xf numFmtId="176" fontId="11" fillId="0" borderId="21" xfId="0" applyNumberFormat="1" applyFont="1" applyFill="1" applyBorder="1" applyAlignment="1">
      <alignment horizontal="right" wrapText="1"/>
    </xf>
    <xf numFmtId="0" fontId="11" fillId="0" borderId="7" xfId="0" applyFont="1" applyFill="1" applyBorder="1" applyAlignment="1">
      <alignment horizontal="left"/>
    </xf>
    <xf numFmtId="0" fontId="11" fillId="0" borderId="22" xfId="0" applyFont="1" applyFill="1" applyBorder="1" applyAlignment="1">
      <alignment horizontal="left"/>
    </xf>
    <xf numFmtId="181" fontId="11" fillId="0" borderId="22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11" fillId="0" borderId="22" xfId="0" applyFont="1" applyFill="1" applyBorder="1" applyAlignment="1">
      <alignment horizontal="center"/>
    </xf>
    <xf numFmtId="181" fontId="11" fillId="0" borderId="7" xfId="0" applyNumberFormat="1" applyFont="1" applyFill="1" applyBorder="1" applyAlignment="1">
      <alignment horizontal="center"/>
    </xf>
    <xf numFmtId="176" fontId="11" fillId="0" borderId="0" xfId="0" applyNumberFormat="1" applyFont="1" applyFill="1" applyAlignment="1">
      <alignment horizontal="right"/>
    </xf>
    <xf numFmtId="0" fontId="11" fillId="0" borderId="7" xfId="0" applyFont="1" applyFill="1" applyBorder="1" applyAlignment="1">
      <alignment horizontal="center"/>
    </xf>
    <xf numFmtId="0" fontId="14" fillId="10" borderId="22" xfId="0" applyFont="1" applyFill="1" applyBorder="1" applyAlignment="1"/>
    <xf numFmtId="181" fontId="10" fillId="0" borderId="22" xfId="0" applyNumberFormat="1" applyFont="1" applyFill="1" applyBorder="1" applyAlignment="1">
      <alignment horizontal="center"/>
    </xf>
    <xf numFmtId="181" fontId="11" fillId="0" borderId="22" xfId="0" applyNumberFormat="1" applyFont="1" applyFill="1" applyBorder="1" applyAlignment="1">
      <alignment horizontal="center" wrapText="1"/>
    </xf>
    <xf numFmtId="176" fontId="10" fillId="0" borderId="22" xfId="0" applyNumberFormat="1" applyFont="1" applyFill="1" applyBorder="1" applyAlignment="1"/>
    <xf numFmtId="0" fontId="11" fillId="0" borderId="22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/>
    </xf>
    <xf numFmtId="0" fontId="10" fillId="0" borderId="14" xfId="0" applyFont="1" applyFill="1" applyBorder="1" applyAlignment="1"/>
    <xf numFmtId="0" fontId="11" fillId="7" borderId="20" xfId="0" applyFont="1" applyFill="1" applyBorder="1" applyAlignment="1">
      <alignment horizontal="center" wrapText="1"/>
    </xf>
    <xf numFmtId="0" fontId="10" fillId="0" borderId="16" xfId="0" applyFont="1" applyFill="1" applyBorder="1" applyAlignment="1"/>
    <xf numFmtId="181" fontId="10" fillId="0" borderId="7" xfId="0" applyNumberFormat="1" applyFont="1" applyFill="1" applyBorder="1" applyAlignment="1"/>
    <xf numFmtId="181" fontId="10" fillId="0" borderId="7" xfId="0" applyNumberFormat="1" applyFont="1" applyFill="1" applyBorder="1" applyAlignment="1">
      <alignment horizontal="right"/>
    </xf>
    <xf numFmtId="176" fontId="10" fillId="9" borderId="20" xfId="0" applyNumberFormat="1" applyFont="1" applyFill="1" applyBorder="1" applyAlignment="1"/>
    <xf numFmtId="0" fontId="10" fillId="0" borderId="22" xfId="0" applyFont="1" applyFill="1" applyBorder="1" applyAlignment="1"/>
    <xf numFmtId="176" fontId="10" fillId="0" borderId="23" xfId="0" applyNumberFormat="1" applyFont="1" applyFill="1" applyBorder="1" applyAlignment="1"/>
    <xf numFmtId="0" fontId="14" fillId="0" borderId="23" xfId="0" applyFont="1" applyFill="1" applyBorder="1" applyAlignment="1"/>
    <xf numFmtId="181" fontId="11" fillId="0" borderId="23" xfId="0" applyNumberFormat="1" applyFont="1" applyFill="1" applyBorder="1" applyAlignment="1">
      <alignment horizontal="center"/>
    </xf>
    <xf numFmtId="176" fontId="11" fillId="0" borderId="23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10" fillId="0" borderId="23" xfId="0" applyFont="1" applyFill="1" applyBorder="1" applyAlignment="1"/>
    <xf numFmtId="176" fontId="10" fillId="0" borderId="22" xfId="0" applyNumberFormat="1" applyFont="1" applyFill="1" applyBorder="1" applyAlignment="1">
      <alignment horizontal="right"/>
    </xf>
    <xf numFmtId="0" fontId="11" fillId="0" borderId="16" xfId="0" applyFont="1" applyFill="1" applyBorder="1" applyAlignment="1">
      <alignment horizontal="left"/>
    </xf>
    <xf numFmtId="0" fontId="10" fillId="0" borderId="0" xfId="0" applyFont="1" applyFill="1" applyAlignment="1">
      <alignment horizontal="right"/>
    </xf>
    <xf numFmtId="176" fontId="11" fillId="0" borderId="7" xfId="0" applyNumberFormat="1" applyFont="1" applyFill="1" applyBorder="1" applyAlignment="1">
      <alignment horizontal="right"/>
    </xf>
    <xf numFmtId="0" fontId="0" fillId="0" borderId="7" xfId="0" applyFont="1" applyFill="1" applyBorder="1" applyAlignment="1"/>
    <xf numFmtId="0" fontId="11" fillId="7" borderId="0" xfId="0" applyFont="1" applyFill="1" applyBorder="1" applyAlignment="1">
      <alignment horizontal="left" wrapText="1"/>
    </xf>
    <xf numFmtId="0" fontId="10" fillId="0" borderId="0" xfId="0" applyFont="1" applyFill="1" applyBorder="1" applyAlignment="1"/>
    <xf numFmtId="176" fontId="11" fillId="0" borderId="0" xfId="0" applyNumberFormat="1" applyFont="1" applyFill="1" applyBorder="1" applyAlignment="1">
      <alignment horizontal="right" wrapText="1"/>
    </xf>
    <xf numFmtId="176" fontId="10" fillId="0" borderId="0" xfId="0" applyNumberFormat="1" applyFont="1" applyFill="1" applyBorder="1" applyAlignment="1">
      <alignment horizontal="right"/>
    </xf>
    <xf numFmtId="0" fontId="10" fillId="7" borderId="0" xfId="0" applyFont="1" applyFill="1" applyAlignment="1"/>
    <xf numFmtId="0" fontId="11" fillId="0" borderId="0" xfId="0" applyFont="1" applyFill="1" applyBorder="1" applyAlignment="1">
      <alignment horizontal="left" wrapText="1"/>
    </xf>
    <xf numFmtId="176" fontId="12" fillId="10" borderId="7" xfId="0" applyNumberFormat="1" applyFont="1" applyFill="1" applyBorder="1" applyAlignment="1"/>
    <xf numFmtId="181" fontId="14" fillId="7" borderId="7" xfId="0" applyNumberFormat="1" applyFont="1" applyFill="1" applyBorder="1" applyAlignment="1">
      <alignment horizontal="center"/>
    </xf>
    <xf numFmtId="176" fontId="0" fillId="10" borderId="0" xfId="0" applyNumberFormat="1" applyFont="1" applyFill="1" applyAlignment="1">
      <alignment horizontal="right"/>
    </xf>
    <xf numFmtId="0" fontId="11" fillId="7" borderId="0" xfId="0" applyFont="1" applyFill="1" applyAlignment="1">
      <alignment horizontal="center" wrapText="1"/>
    </xf>
    <xf numFmtId="176" fontId="11" fillId="10" borderId="7" xfId="0" applyNumberFormat="1" applyFont="1" applyFill="1" applyBorder="1" applyAlignment="1">
      <alignment horizontal="right" wrapText="1"/>
    </xf>
    <xf numFmtId="182" fontId="10" fillId="0" borderId="7" xfId="0" applyNumberFormat="1" applyFont="1" applyFill="1" applyBorder="1" applyAlignment="1"/>
    <xf numFmtId="182" fontId="10" fillId="0" borderId="7" xfId="0" applyNumberFormat="1" applyFont="1" applyFill="1" applyBorder="1" applyAlignment="1">
      <alignment horizontal="center"/>
    </xf>
    <xf numFmtId="0" fontId="51" fillId="11" borderId="0" xfId="0" applyFont="1" applyFill="1" applyBorder="1" applyAlignment="1"/>
    <xf numFmtId="182" fontId="10" fillId="0" borderId="0" xfId="0" applyNumberFormat="1" applyFont="1" applyFill="1" applyAlignment="1"/>
    <xf numFmtId="182" fontId="10" fillId="0" borderId="0" xfId="0" applyNumberFormat="1" applyFont="1" applyFill="1" applyAlignment="1">
      <alignment horizontal="center"/>
    </xf>
    <xf numFmtId="0" fontId="51" fillId="0" borderId="0" xfId="0" applyFont="1" applyAlignment="1"/>
    <xf numFmtId="0" fontId="10" fillId="0" borderId="0" xfId="0" applyFont="1" applyFill="1" applyAlignment="1">
      <alignment horizontal="center"/>
    </xf>
    <xf numFmtId="0" fontId="51" fillId="0" borderId="0" xfId="0" applyFont="1" applyFill="1" applyAlignment="1"/>
    <xf numFmtId="0" fontId="52" fillId="0" borderId="0" xfId="0" applyFont="1" applyFill="1" applyAlignment="1">
      <alignment horizontal="left"/>
    </xf>
    <xf numFmtId="176" fontId="52" fillId="0" borderId="0" xfId="0" applyNumberFormat="1" applyFont="1" applyFill="1" applyAlignment="1">
      <alignment horizontal="left"/>
    </xf>
    <xf numFmtId="0" fontId="52" fillId="0" borderId="0" xfId="0" applyFont="1" applyFill="1" applyAlignment="1">
      <alignment horizontal="center"/>
    </xf>
    <xf numFmtId="176" fontId="52" fillId="0" borderId="0" xfId="0" applyNumberFormat="1" applyFont="1" applyFill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 wrapText="1"/>
    </xf>
    <xf numFmtId="0" fontId="51" fillId="0" borderId="0" xfId="0" applyFont="1" applyFill="1" applyAlignment="1">
      <alignment horizontal="center"/>
    </xf>
    <xf numFmtId="176" fontId="51" fillId="0" borderId="0" xfId="0" applyNumberFormat="1" applyFont="1" applyFill="1" applyAlignment="1">
      <alignment horizontal="center"/>
    </xf>
    <xf numFmtId="0" fontId="57" fillId="7" borderId="0" xfId="0" applyFont="1" applyFill="1" applyBorder="1" applyAlignment="1">
      <alignment horizontal="center"/>
    </xf>
    <xf numFmtId="0" fontId="58" fillId="8" borderId="7" xfId="0" applyFont="1" applyFill="1" applyBorder="1" applyAlignment="1">
      <alignment horizontal="center" wrapText="1"/>
    </xf>
    <xf numFmtId="176" fontId="58" fillId="8" borderId="7" xfId="0" applyNumberFormat="1" applyFont="1" applyFill="1" applyBorder="1" applyAlignment="1">
      <alignment horizontal="center"/>
    </xf>
    <xf numFmtId="0" fontId="58" fillId="8" borderId="7" xfId="0" applyFont="1" applyFill="1" applyBorder="1" applyAlignment="1">
      <alignment horizontal="center"/>
    </xf>
    <xf numFmtId="0" fontId="59" fillId="12" borderId="7" xfId="0" applyFont="1" applyFill="1" applyBorder="1" applyAlignment="1">
      <alignment horizontal="center" wrapText="1"/>
    </xf>
    <xf numFmtId="176" fontId="60" fillId="12" borderId="7" xfId="0" applyNumberFormat="1" applyFont="1" applyFill="1" applyBorder="1" applyAlignment="1"/>
    <xf numFmtId="0" fontId="61" fillId="7" borderId="7" xfId="0" applyFont="1" applyFill="1" applyBorder="1" applyAlignment="1">
      <alignment horizontal="left" wrapText="1"/>
    </xf>
    <xf numFmtId="181" fontId="60" fillId="0" borderId="7" xfId="0" applyNumberFormat="1" applyFont="1" applyFill="1" applyBorder="1" applyAlignment="1">
      <alignment horizontal="center"/>
    </xf>
    <xf numFmtId="176" fontId="61" fillId="7" borderId="7" xfId="0" applyNumberFormat="1" applyFont="1" applyFill="1" applyBorder="1" applyAlignment="1">
      <alignment horizontal="right" wrapText="1"/>
    </xf>
    <xf numFmtId="183" fontId="61" fillId="7" borderId="24" xfId="0" applyNumberFormat="1" applyFont="1" applyFill="1" applyBorder="1" applyAlignment="1">
      <alignment horizontal="center" wrapText="1"/>
    </xf>
    <xf numFmtId="0" fontId="61" fillId="7" borderId="7" xfId="0" applyFont="1" applyFill="1" applyBorder="1" applyAlignment="1">
      <alignment horizontal="center" wrapText="1"/>
    </xf>
    <xf numFmtId="0" fontId="60" fillId="0" borderId="7" xfId="0" applyFont="1" applyFill="1" applyBorder="1" applyAlignment="1"/>
    <xf numFmtId="181" fontId="51" fillId="0" borderId="7" xfId="0" applyNumberFormat="1" applyFont="1" applyFill="1" applyBorder="1" applyAlignment="1">
      <alignment horizontal="center"/>
    </xf>
    <xf numFmtId="181" fontId="61" fillId="7" borderId="7" xfId="0" applyNumberFormat="1" applyFont="1" applyFill="1" applyBorder="1" applyAlignment="1">
      <alignment horizontal="center" wrapText="1"/>
    </xf>
    <xf numFmtId="176" fontId="61" fillId="7" borderId="20" xfId="0" applyNumberFormat="1" applyFont="1" applyFill="1" applyBorder="1" applyAlignment="1">
      <alignment horizontal="right" wrapText="1"/>
    </xf>
    <xf numFmtId="183" fontId="61" fillId="7" borderId="7" xfId="0" applyNumberFormat="1" applyFont="1" applyFill="1" applyBorder="1" applyAlignment="1">
      <alignment horizontal="center" wrapText="1"/>
    </xf>
    <xf numFmtId="0" fontId="62" fillId="7" borderId="0" xfId="0" applyFont="1" applyFill="1" applyAlignment="1">
      <alignment horizontal="center"/>
    </xf>
    <xf numFmtId="0" fontId="61" fillId="7" borderId="22" xfId="0" applyFont="1" applyFill="1" applyBorder="1" applyAlignment="1">
      <alignment horizontal="center" wrapText="1"/>
    </xf>
    <xf numFmtId="0" fontId="60" fillId="0" borderId="0" xfId="0" applyFont="1" applyFill="1" applyAlignment="1"/>
    <xf numFmtId="0" fontId="61" fillId="7" borderId="7" xfId="0" applyFont="1" applyFill="1" applyBorder="1" applyAlignment="1">
      <alignment wrapText="1"/>
    </xf>
    <xf numFmtId="181" fontId="51" fillId="0" borderId="7" xfId="0" applyNumberFormat="1" applyFont="1" applyFill="1" applyBorder="1" applyAlignment="1">
      <alignment horizontal="center" wrapText="1"/>
    </xf>
    <xf numFmtId="186" fontId="61" fillId="7" borderId="7" xfId="0" applyNumberFormat="1" applyFont="1" applyFill="1" applyBorder="1" applyAlignment="1">
      <alignment horizontal="right" wrapText="1"/>
    </xf>
    <xf numFmtId="0" fontId="61" fillId="0" borderId="7" xfId="0" applyFont="1" applyFill="1" applyBorder="1" applyAlignment="1">
      <alignment horizontal="left" wrapText="1"/>
    </xf>
    <xf numFmtId="181" fontId="61" fillId="0" borderId="7" xfId="0" applyNumberFormat="1" applyFont="1" applyFill="1" applyBorder="1" applyAlignment="1">
      <alignment horizontal="center" wrapText="1"/>
    </xf>
    <xf numFmtId="176" fontId="61" fillId="0" borderId="7" xfId="0" applyNumberFormat="1" applyFont="1" applyFill="1" applyBorder="1" applyAlignment="1">
      <alignment horizontal="right" wrapText="1"/>
    </xf>
    <xf numFmtId="183" fontId="61" fillId="0" borderId="7" xfId="0" applyNumberFormat="1" applyFont="1" applyFill="1" applyBorder="1" applyAlignment="1">
      <alignment horizontal="center" wrapText="1"/>
    </xf>
    <xf numFmtId="0" fontId="61" fillId="0" borderId="7" xfId="0" applyFont="1" applyFill="1" applyBorder="1" applyAlignment="1">
      <alignment horizontal="center" wrapText="1"/>
    </xf>
    <xf numFmtId="0" fontId="63" fillId="0" borderId="7" xfId="0" applyFont="1" applyFill="1" applyBorder="1" applyAlignment="1"/>
    <xf numFmtId="176" fontId="60" fillId="0" borderId="7" xfId="0" applyNumberFormat="1" applyFont="1" applyFill="1" applyBorder="1" applyAlignment="1"/>
    <xf numFmtId="0" fontId="60" fillId="0" borderId="7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176" fontId="60" fillId="0" borderId="7" xfId="0" applyNumberFormat="1" applyFont="1" applyFill="1" applyBorder="1" applyAlignment="1">
      <alignment horizontal="right"/>
    </xf>
    <xf numFmtId="0" fontId="64" fillId="0" borderId="7" xfId="0" applyFont="1" applyFill="1" applyBorder="1" applyAlignment="1"/>
    <xf numFmtId="176" fontId="61" fillId="0" borderId="0" xfId="0" applyNumberFormat="1" applyFont="1" applyFill="1" applyAlignment="1">
      <alignment horizontal="right" wrapText="1"/>
    </xf>
    <xf numFmtId="0" fontId="63" fillId="7" borderId="7" xfId="0" applyFont="1" applyFill="1" applyBorder="1" applyAlignment="1"/>
    <xf numFmtId="176" fontId="60" fillId="0" borderId="0" xfId="0" applyNumberFormat="1" applyFont="1" applyFill="1" applyAlignment="1"/>
    <xf numFmtId="0" fontId="60" fillId="12" borderId="7" xfId="0" applyFont="1" applyFill="1" applyBorder="1" applyAlignment="1"/>
    <xf numFmtId="0" fontId="60" fillId="0" borderId="22" xfId="0" applyFont="1" applyFill="1" applyBorder="1" applyAlignment="1"/>
    <xf numFmtId="0" fontId="61" fillId="7" borderId="0" xfId="0" applyFont="1" applyFill="1" applyAlignment="1">
      <alignment horizontal="center" wrapText="1"/>
    </xf>
    <xf numFmtId="0" fontId="63" fillId="10" borderId="7" xfId="0" applyFont="1" applyFill="1" applyBorder="1" applyAlignment="1"/>
    <xf numFmtId="0" fontId="51" fillId="10" borderId="0" xfId="0" applyFont="1" applyFill="1" applyAlignment="1"/>
    <xf numFmtId="181" fontId="61" fillId="0" borderId="20" xfId="0" applyNumberFormat="1" applyFont="1" applyFill="1" applyBorder="1" applyAlignment="1">
      <alignment horizontal="center" wrapText="1"/>
    </xf>
    <xf numFmtId="181" fontId="63" fillId="7" borderId="7" xfId="0" applyNumberFormat="1" applyFont="1" applyFill="1" applyBorder="1" applyAlignment="1">
      <alignment horizontal="center"/>
    </xf>
    <xf numFmtId="176" fontId="51" fillId="7" borderId="7" xfId="0" applyNumberFormat="1" applyFont="1" applyFill="1" applyBorder="1" applyAlignment="1">
      <alignment horizontal="right"/>
    </xf>
    <xf numFmtId="0" fontId="65" fillId="0" borderId="0" xfId="0" applyFont="1" applyFill="1" applyAlignment="1"/>
    <xf numFmtId="182" fontId="60" fillId="0" borderId="0" xfId="0" applyNumberFormat="1" applyFont="1" applyFill="1" applyAlignment="1"/>
    <xf numFmtId="182" fontId="60" fillId="0" borderId="0" xfId="0" applyNumberFormat="1" applyFont="1" applyFill="1" applyAlignment="1">
      <alignment horizontal="center"/>
    </xf>
    <xf numFmtId="0" fontId="60" fillId="0" borderId="0" xfId="0" applyFont="1" applyFill="1" applyAlignment="1">
      <alignment horizontal="center"/>
    </xf>
    <xf numFmtId="0" fontId="51" fillId="0" borderId="0" xfId="0" applyFont="1" applyFill="1" applyAlignment="1" applyProtection="1">
      <protection locked="0"/>
    </xf>
    <xf numFmtId="0" fontId="52" fillId="0" borderId="0" xfId="0" applyFont="1" applyFill="1" applyAlignment="1" applyProtection="1">
      <alignment horizontal="left"/>
      <protection locked="0"/>
    </xf>
    <xf numFmtId="176" fontId="52" fillId="0" borderId="0" xfId="0" applyNumberFormat="1" applyFont="1" applyFill="1" applyAlignment="1" applyProtection="1">
      <alignment horizontal="left"/>
      <protection locked="0"/>
    </xf>
    <xf numFmtId="0" fontId="52" fillId="0" borderId="0" xfId="0" applyFont="1" applyFill="1" applyAlignment="1" applyProtection="1">
      <alignment horizontal="center"/>
      <protection locked="0"/>
    </xf>
    <xf numFmtId="176" fontId="52" fillId="0" borderId="0" xfId="0" applyNumberFormat="1" applyFont="1" applyFill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5" fillId="0" borderId="0" xfId="0" applyFont="1" applyFill="1" applyBorder="1" applyAlignment="1" applyProtection="1">
      <alignment horizontal="center"/>
      <protection locked="0"/>
    </xf>
    <xf numFmtId="0" fontId="56" fillId="0" borderId="0" xfId="0" applyFont="1" applyFill="1" applyAlignment="1" applyProtection="1">
      <alignment horizontal="center"/>
      <protection locked="0"/>
    </xf>
    <xf numFmtId="0" fontId="51" fillId="0" borderId="0" xfId="0" applyFont="1" applyFill="1" applyAlignment="1" applyProtection="1">
      <alignment horizontal="center" wrapText="1"/>
      <protection locked="0"/>
    </xf>
    <xf numFmtId="0" fontId="51" fillId="0" borderId="0" xfId="0" applyFont="1" applyFill="1" applyAlignment="1" applyProtection="1">
      <alignment horizontal="center"/>
      <protection locked="0"/>
    </xf>
    <xf numFmtId="176" fontId="51" fillId="0" borderId="0" xfId="0" applyNumberFormat="1" applyFont="1" applyFill="1" applyAlignment="1" applyProtection="1">
      <alignment horizontal="center"/>
      <protection locked="0"/>
    </xf>
    <xf numFmtId="0" fontId="57" fillId="7" borderId="0" xfId="0" applyFont="1" applyFill="1" applyBorder="1" applyAlignment="1" applyProtection="1">
      <alignment horizontal="center"/>
      <protection locked="0"/>
    </xf>
    <xf numFmtId="0" fontId="58" fillId="8" borderId="7" xfId="0" applyFont="1" applyFill="1" applyBorder="1" applyAlignment="1" applyProtection="1">
      <alignment horizontal="center" wrapText="1"/>
      <protection locked="0"/>
    </xf>
    <xf numFmtId="176" fontId="58" fillId="8" borderId="7" xfId="0" applyNumberFormat="1" applyFont="1" applyFill="1" applyBorder="1" applyAlignment="1" applyProtection="1">
      <alignment horizontal="center"/>
      <protection locked="0"/>
    </xf>
    <xf numFmtId="0" fontId="58" fillId="8" borderId="7" xfId="0" applyFont="1" applyFill="1" applyBorder="1" applyAlignment="1" applyProtection="1">
      <alignment horizontal="center"/>
      <protection locked="0"/>
    </xf>
    <xf numFmtId="0" fontId="59" fillId="9" borderId="7" xfId="0" applyFont="1" applyFill="1" applyBorder="1" applyAlignment="1">
      <alignment horizontal="center" wrapText="1"/>
    </xf>
    <xf numFmtId="176" fontId="60" fillId="9" borderId="7" xfId="0" applyNumberFormat="1" applyFont="1" applyFill="1" applyBorder="1" applyAlignment="1"/>
    <xf numFmtId="0" fontId="61" fillId="7" borderId="0" xfId="0" applyFont="1" applyFill="1" applyAlignment="1">
      <alignment horizontal="left" wrapText="1"/>
    </xf>
    <xf numFmtId="0" fontId="64" fillId="7" borderId="7" xfId="0" applyFont="1" applyFill="1" applyBorder="1" applyAlignment="1"/>
    <xf numFmtId="0" fontId="61" fillId="7" borderId="20" xfId="0" applyFont="1" applyFill="1" applyBorder="1" applyAlignment="1">
      <alignment horizontal="left" wrapText="1"/>
    </xf>
    <xf numFmtId="0" fontId="66" fillId="7" borderId="7" xfId="0" applyFont="1" applyFill="1" applyBorder="1" applyAlignment="1"/>
    <xf numFmtId="0" fontId="61" fillId="7" borderId="7" xfId="0" applyFont="1" applyFill="1" applyBorder="1" applyAlignment="1">
      <alignment horizontal="left"/>
    </xf>
    <xf numFmtId="176" fontId="61" fillId="7" borderId="0" xfId="0" applyNumberFormat="1" applyFont="1" applyFill="1" applyAlignment="1">
      <alignment horizontal="right" wrapText="1"/>
    </xf>
    <xf numFmtId="0" fontId="60" fillId="0" borderId="20" xfId="0" applyFont="1" applyFill="1" applyBorder="1" applyAlignment="1"/>
    <xf numFmtId="0" fontId="61" fillId="0" borderId="0" xfId="0" applyFont="1" applyFill="1" applyAlignment="1">
      <alignment horizontal="left" wrapText="1"/>
    </xf>
    <xf numFmtId="0" fontId="60" fillId="9" borderId="7" xfId="0" applyFont="1" applyFill="1" applyBorder="1" applyAlignment="1"/>
    <xf numFmtId="0" fontId="51" fillId="10" borderId="7" xfId="0" applyFont="1" applyFill="1" applyBorder="1" applyAlignment="1"/>
    <xf numFmtId="0" fontId="60" fillId="7" borderId="0" xfId="0" applyFont="1" applyFill="1" applyAlignment="1"/>
    <xf numFmtId="0" fontId="51" fillId="0" borderId="7" xfId="0" applyFont="1" applyFill="1" applyBorder="1" applyAlignment="1"/>
    <xf numFmtId="176" fontId="67" fillId="7" borderId="7" xfId="0" applyNumberFormat="1" applyFont="1" applyFill="1" applyBorder="1" applyAlignment="1">
      <alignment horizontal="right"/>
    </xf>
    <xf numFmtId="0" fontId="60" fillId="0" borderId="0" xfId="0" applyFont="1" applyFill="1" applyBorder="1" applyAlignment="1"/>
    <xf numFmtId="176" fontId="2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 wrapText="1"/>
    </xf>
    <xf numFmtId="176" fontId="8" fillId="13" borderId="7" xfId="0" applyNumberFormat="1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  <xf numFmtId="176" fontId="10" fillId="9" borderId="7" xfId="0" applyNumberFormat="1" applyFont="1" applyFill="1" applyBorder="1"/>
    <xf numFmtId="0" fontId="11" fillId="11" borderId="7" xfId="0" applyFont="1" applyFill="1" applyBorder="1" applyAlignment="1">
      <alignment horizontal="left" wrapText="1"/>
    </xf>
    <xf numFmtId="181" fontId="10" fillId="0" borderId="7" xfId="0" applyNumberFormat="1" applyFont="1" applyBorder="1" applyAlignment="1">
      <alignment horizontal="center"/>
    </xf>
    <xf numFmtId="181" fontId="11" fillId="11" borderId="7" xfId="0" applyNumberFormat="1" applyFont="1" applyFill="1" applyBorder="1" applyAlignment="1">
      <alignment horizontal="center" wrapText="1"/>
    </xf>
    <xf numFmtId="176" fontId="11" fillId="11" borderId="7" xfId="0" applyNumberFormat="1" applyFont="1" applyFill="1" applyBorder="1" applyAlignment="1">
      <alignment horizontal="left" wrapText="1"/>
    </xf>
    <xf numFmtId="0" fontId="11" fillId="11" borderId="7" xfId="0" applyFont="1" applyFill="1" applyBorder="1" applyAlignment="1">
      <alignment horizontal="center" wrapText="1"/>
    </xf>
    <xf numFmtId="176" fontId="11" fillId="11" borderId="7" xfId="0" applyNumberFormat="1" applyFont="1" applyFill="1" applyBorder="1" applyAlignment="1">
      <alignment horizontal="right" wrapText="1"/>
    </xf>
    <xf numFmtId="0" fontId="11" fillId="0" borderId="7" xfId="0" applyFont="1" applyBorder="1" applyAlignment="1">
      <alignment horizontal="left" wrapText="1"/>
    </xf>
    <xf numFmtId="181" fontId="11" fillId="0" borderId="7" xfId="0" applyNumberFormat="1" applyFont="1" applyBorder="1" applyAlignment="1">
      <alignment horizontal="center" wrapText="1"/>
    </xf>
    <xf numFmtId="176" fontId="11" fillId="0" borderId="7" xfId="0" applyNumberFormat="1" applyFont="1" applyBorder="1" applyAlignment="1">
      <alignment horizontal="right" wrapText="1"/>
    </xf>
    <xf numFmtId="0" fontId="11" fillId="11" borderId="0" xfId="0" applyFont="1" applyFill="1" applyBorder="1" applyAlignment="1">
      <alignment horizontal="left" wrapText="1"/>
    </xf>
    <xf numFmtId="0" fontId="11" fillId="11" borderId="25" xfId="0" applyFont="1" applyFill="1" applyBorder="1" applyAlignment="1">
      <alignment horizontal="left" wrapText="1"/>
    </xf>
    <xf numFmtId="181" fontId="11" fillId="11" borderId="25" xfId="0" applyNumberFormat="1" applyFont="1" applyFill="1" applyBorder="1" applyAlignment="1">
      <alignment horizontal="center" wrapText="1"/>
    </xf>
    <xf numFmtId="176" fontId="23" fillId="11" borderId="7" xfId="0" applyNumberFormat="1" applyFont="1" applyFill="1" applyBorder="1" applyAlignment="1">
      <alignment horizontal="right"/>
    </xf>
    <xf numFmtId="0" fontId="10" fillId="11" borderId="0" xfId="0" applyFont="1" applyFill="1" applyAlignment="1"/>
    <xf numFmtId="0" fontId="10" fillId="11" borderId="0" xfId="0" applyFont="1" applyFill="1"/>
    <xf numFmtId="176" fontId="12" fillId="0" borderId="7" xfId="0" applyNumberFormat="1" applyFont="1" applyBorder="1" applyAlignment="1"/>
    <xf numFmtId="183" fontId="11" fillId="0" borderId="7" xfId="0" applyNumberFormat="1" applyFont="1" applyBorder="1" applyAlignment="1">
      <alignment horizontal="center" wrapText="1"/>
    </xf>
    <xf numFmtId="0" fontId="60" fillId="0" borderId="7" xfId="0" applyFont="1" applyBorder="1"/>
    <xf numFmtId="0" fontId="12" fillId="0" borderId="7" xfId="0" applyFont="1" applyBorder="1" applyAlignment="1"/>
    <xf numFmtId="0" fontId="61" fillId="11" borderId="7" xfId="0" applyFont="1" applyFill="1" applyBorder="1" applyAlignment="1">
      <alignment horizontal="left" wrapText="1"/>
    </xf>
    <xf numFmtId="176" fontId="10" fillId="0" borderId="7" xfId="0" applyNumberFormat="1" applyFont="1" applyBorder="1" applyAlignment="1">
      <alignment horizontal="right"/>
    </xf>
    <xf numFmtId="176" fontId="11" fillId="11" borderId="0" xfId="0" applyNumberFormat="1" applyFont="1" applyFill="1" applyAlignment="1">
      <alignment horizontal="right" wrapText="1"/>
    </xf>
    <xf numFmtId="0" fontId="14" fillId="0" borderId="0" xfId="0" applyFont="1" applyAlignment="1"/>
    <xf numFmtId="0" fontId="0" fillId="11" borderId="7" xfId="0" applyFont="1" applyFill="1" applyBorder="1" applyAlignment="1">
      <alignment horizontal="left"/>
    </xf>
    <xf numFmtId="0" fontId="14" fillId="11" borderId="7" xfId="0" applyFont="1" applyFill="1" applyBorder="1" applyAlignment="1"/>
    <xf numFmtId="181" fontId="11" fillId="11" borderId="7" xfId="0" applyNumberFormat="1" applyFont="1" applyFill="1" applyBorder="1" applyAlignment="1">
      <alignment horizontal="left" wrapText="1"/>
    </xf>
    <xf numFmtId="176" fontId="0" fillId="0" borderId="0" xfId="0" applyNumberFormat="1" applyFont="1" applyAlignment="1"/>
    <xf numFmtId="181" fontId="11" fillId="11" borderId="20" xfId="0" applyNumberFormat="1" applyFont="1" applyFill="1" applyBorder="1" applyAlignment="1">
      <alignment horizontal="center" wrapText="1"/>
    </xf>
    <xf numFmtId="0" fontId="11" fillId="11" borderId="22" xfId="0" applyFont="1" applyFill="1" applyBorder="1" applyAlignment="1">
      <alignment horizontal="center" wrapText="1"/>
    </xf>
    <xf numFmtId="0" fontId="51" fillId="0" borderId="0" xfId="0" applyFont="1" applyAlignment="1">
      <alignment horizontal="center" wrapText="1"/>
    </xf>
    <xf numFmtId="0" fontId="51" fillId="0" borderId="0" xfId="0" applyFont="1" applyAlignment="1">
      <alignment horizontal="center"/>
    </xf>
    <xf numFmtId="176" fontId="51" fillId="0" borderId="0" xfId="0" applyNumberFormat="1" applyFont="1" applyAlignment="1">
      <alignment horizontal="center"/>
    </xf>
    <xf numFmtId="0" fontId="68" fillId="0" borderId="0" xfId="0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9" fillId="0" borderId="0" xfId="0" applyFont="1" applyAlignment="1">
      <alignment horizontal="center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horizontal="center"/>
    </xf>
    <xf numFmtId="176" fontId="65" fillId="0" borderId="0" xfId="0" applyNumberFormat="1" applyFont="1" applyAlignment="1">
      <alignment horizontal="center"/>
    </xf>
    <xf numFmtId="0" fontId="70" fillId="11" borderId="0" xfId="0" applyFont="1" applyFill="1" applyBorder="1" applyAlignment="1">
      <alignment horizontal="center"/>
    </xf>
    <xf numFmtId="0" fontId="58" fillId="13" borderId="7" xfId="0" applyFont="1" applyFill="1" applyBorder="1" applyAlignment="1">
      <alignment horizontal="center" wrapText="1"/>
    </xf>
    <xf numFmtId="176" fontId="58" fillId="13" borderId="7" xfId="0" applyNumberFormat="1" applyFont="1" applyFill="1" applyBorder="1" applyAlignment="1">
      <alignment horizontal="center"/>
    </xf>
    <xf numFmtId="0" fontId="58" fillId="13" borderId="7" xfId="0" applyFont="1" applyFill="1" applyBorder="1" applyAlignment="1">
      <alignment horizontal="center"/>
    </xf>
    <xf numFmtId="176" fontId="60" fillId="9" borderId="7" xfId="0" applyNumberFormat="1" applyFont="1" applyFill="1" applyBorder="1"/>
    <xf numFmtId="58" fontId="60" fillId="0" borderId="7" xfId="0" applyNumberFormat="1" applyFont="1" applyBorder="1" applyAlignment="1"/>
    <xf numFmtId="58" fontId="61" fillId="11" borderId="7" xfId="0" applyNumberFormat="1" applyFont="1" applyFill="1" applyBorder="1" applyAlignment="1">
      <alignment horizontal="left" wrapText="1"/>
    </xf>
    <xf numFmtId="176" fontId="61" fillId="11" borderId="7" xfId="0" applyNumberFormat="1" applyFont="1" applyFill="1" applyBorder="1" applyAlignment="1">
      <alignment horizontal="left" wrapText="1"/>
    </xf>
    <xf numFmtId="0" fontId="63" fillId="11" borderId="7" xfId="0" applyFont="1" applyFill="1" applyBorder="1" applyAlignment="1"/>
    <xf numFmtId="58" fontId="60" fillId="0" borderId="7" xfId="0" applyNumberFormat="1" applyFont="1" applyBorder="1" applyAlignment="1">
      <alignment horizontal="center"/>
    </xf>
    <xf numFmtId="58" fontId="61" fillId="11" borderId="7" xfId="0" applyNumberFormat="1" applyFont="1" applyFill="1" applyBorder="1" applyAlignment="1">
      <alignment horizontal="center" wrapText="1"/>
    </xf>
    <xf numFmtId="176" fontId="61" fillId="11" borderId="7" xfId="0" applyNumberFormat="1" applyFont="1" applyFill="1" applyBorder="1" applyAlignment="1">
      <alignment horizontal="right" wrapText="1"/>
    </xf>
    <xf numFmtId="183" fontId="61" fillId="11" borderId="7" xfId="0" applyNumberFormat="1" applyFont="1" applyFill="1" applyBorder="1" applyAlignment="1">
      <alignment horizontal="center" wrapText="1"/>
    </xf>
    <xf numFmtId="0" fontId="61" fillId="11" borderId="7" xfId="0" applyFont="1" applyFill="1" applyBorder="1" applyAlignment="1">
      <alignment horizontal="center" wrapText="1"/>
    </xf>
    <xf numFmtId="0" fontId="60" fillId="0" borderId="7" xfId="0" applyFont="1" applyBorder="1" applyAlignment="1"/>
    <xf numFmtId="176" fontId="60" fillId="0" borderId="7" xfId="0" applyNumberFormat="1" applyFont="1" applyBorder="1" applyAlignment="1">
      <alignment horizontal="right"/>
    </xf>
    <xf numFmtId="0" fontId="64" fillId="11" borderId="0" xfId="0" applyFont="1" applyFill="1" applyAlignment="1"/>
    <xf numFmtId="0" fontId="61" fillId="0" borderId="7" xfId="0" applyFont="1" applyBorder="1" applyAlignment="1">
      <alignment horizontal="left" wrapText="1"/>
    </xf>
    <xf numFmtId="58" fontId="61" fillId="0" borderId="7" xfId="0" applyNumberFormat="1" applyFont="1" applyBorder="1" applyAlignment="1">
      <alignment horizontal="center" wrapText="1"/>
    </xf>
    <xf numFmtId="0" fontId="61" fillId="11" borderId="0" xfId="0" applyFont="1" applyFill="1" applyAlignment="1">
      <alignment horizontal="left" wrapText="1"/>
    </xf>
    <xf numFmtId="0" fontId="63" fillId="0" borderId="7" xfId="0" applyFont="1" applyBorder="1" applyAlignment="1"/>
    <xf numFmtId="0" fontId="51" fillId="11" borderId="7" xfId="0" applyFont="1" applyFill="1" applyBorder="1" applyAlignment="1">
      <alignment horizontal="left"/>
    </xf>
    <xf numFmtId="0" fontId="60" fillId="0" borderId="7" xfId="0" applyFont="1" applyBorder="1" applyAlignment="1">
      <alignment horizontal="center"/>
    </xf>
    <xf numFmtId="0" fontId="60" fillId="0" borderId="0" xfId="0" applyFont="1" applyAlignment="1"/>
    <xf numFmtId="0" fontId="60" fillId="0" borderId="25" xfId="0" applyFont="1" applyBorder="1" applyAlignment="1"/>
    <xf numFmtId="58" fontId="60" fillId="0" borderId="25" xfId="0" applyNumberFormat="1" applyFont="1" applyBorder="1" applyAlignment="1">
      <alignment horizontal="center"/>
    </xf>
    <xf numFmtId="58" fontId="61" fillId="11" borderId="25" xfId="0" applyNumberFormat="1" applyFont="1" applyFill="1" applyBorder="1" applyAlignment="1">
      <alignment horizontal="center" wrapText="1"/>
    </xf>
    <xf numFmtId="176" fontId="61" fillId="11" borderId="25" xfId="0" applyNumberFormat="1" applyFont="1" applyFill="1" applyBorder="1" applyAlignment="1">
      <alignment horizontal="right" wrapText="1"/>
    </xf>
    <xf numFmtId="176" fontId="61" fillId="11" borderId="0" xfId="0" applyNumberFormat="1" applyFont="1" applyFill="1" applyAlignment="1">
      <alignment horizontal="right" wrapText="1"/>
    </xf>
    <xf numFmtId="58" fontId="63" fillId="11" borderId="7" xfId="0" applyNumberFormat="1" applyFont="1" applyFill="1" applyBorder="1" applyAlignment="1">
      <alignment horizontal="center"/>
    </xf>
    <xf numFmtId="176" fontId="51" fillId="11" borderId="7" xfId="0" applyNumberFormat="1" applyFont="1" applyFill="1" applyBorder="1" applyAlignment="1">
      <alignment horizontal="right"/>
    </xf>
    <xf numFmtId="176" fontId="67" fillId="11" borderId="0" xfId="0" applyNumberFormat="1" applyFont="1" applyFill="1" applyAlignment="1">
      <alignment horizontal="right"/>
    </xf>
    <xf numFmtId="0" fontId="51" fillId="0" borderId="0" xfId="0" applyFont="1"/>
    <xf numFmtId="176" fontId="60" fillId="0" borderId="0" xfId="0" applyNumberFormat="1" applyFont="1" applyAlignment="1"/>
    <xf numFmtId="182" fontId="60" fillId="0" borderId="0" xfId="0" applyNumberFormat="1" applyFont="1" applyAlignment="1"/>
    <xf numFmtId="176" fontId="60" fillId="0" borderId="0" xfId="0" applyNumberFormat="1" applyFont="1"/>
    <xf numFmtId="176" fontId="60" fillId="0" borderId="0" xfId="0" applyNumberFormat="1" applyFont="1" applyAlignment="1">
      <alignment horizontal="right"/>
    </xf>
    <xf numFmtId="182" fontId="60" fillId="0" borderId="0" xfId="0" applyNumberFormat="1" applyFont="1" applyAlignment="1">
      <alignment horizontal="right"/>
    </xf>
    <xf numFmtId="176" fontId="69" fillId="0" borderId="0" xfId="0" applyNumberFormat="1" applyFont="1"/>
    <xf numFmtId="176" fontId="71" fillId="0" borderId="0" xfId="0" applyNumberFormat="1" applyFont="1"/>
    <xf numFmtId="176" fontId="51" fillId="0" borderId="0" xfId="0" applyNumberFormat="1" applyFont="1" applyAlignment="1"/>
    <xf numFmtId="0" fontId="58" fillId="0" borderId="0" xfId="0" applyFont="1" applyBorder="1" applyAlignment="1">
      <alignment horizontal="center"/>
    </xf>
    <xf numFmtId="0" fontId="72" fillId="0" borderId="0" xfId="0" applyFont="1" applyBorder="1" applyAlignment="1">
      <alignment horizontal="center"/>
    </xf>
    <xf numFmtId="0" fontId="73" fillId="0" borderId="0" xfId="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57" fillId="11" borderId="0" xfId="0" applyFont="1" applyFill="1" applyBorder="1" applyAlignment="1">
      <alignment horizontal="center"/>
    </xf>
    <xf numFmtId="176" fontId="51" fillId="9" borderId="7" xfId="0" applyNumberFormat="1" applyFont="1" applyFill="1" applyBorder="1" applyAlignment="1"/>
    <xf numFmtId="181" fontId="51" fillId="0" borderId="7" xfId="0" applyNumberFormat="1" applyFont="1" applyBorder="1" applyAlignment="1">
      <alignment horizontal="center"/>
    </xf>
    <xf numFmtId="181" fontId="61" fillId="11" borderId="7" xfId="0" applyNumberFormat="1" applyFont="1" applyFill="1" applyBorder="1" applyAlignment="1">
      <alignment horizontal="center" wrapText="1"/>
    </xf>
    <xf numFmtId="0" fontId="62" fillId="11" borderId="0" xfId="0" applyFont="1" applyFill="1" applyBorder="1" applyAlignment="1"/>
    <xf numFmtId="0" fontId="51" fillId="0" borderId="7" xfId="0" applyFont="1" applyBorder="1" applyAlignment="1"/>
    <xf numFmtId="181" fontId="61" fillId="0" borderId="7" xfId="0" applyNumberFormat="1" applyFont="1" applyBorder="1" applyAlignment="1">
      <alignment horizontal="center" wrapText="1"/>
    </xf>
    <xf numFmtId="0" fontId="63" fillId="11" borderId="0" xfId="0" applyFont="1" applyFill="1" applyBorder="1" applyAlignment="1"/>
    <xf numFmtId="4" fontId="51" fillId="0" borderId="7" xfId="0" applyNumberFormat="1" applyFont="1" applyBorder="1" applyAlignment="1">
      <alignment horizontal="right"/>
    </xf>
    <xf numFmtId="176" fontId="61" fillId="0" borderId="7" xfId="0" applyNumberFormat="1" applyFont="1" applyBorder="1" applyAlignment="1">
      <alignment horizontal="right" wrapText="1"/>
    </xf>
    <xf numFmtId="0" fontId="61" fillId="0" borderId="7" xfId="0" applyFont="1" applyBorder="1" applyAlignment="1">
      <alignment horizontal="center" wrapText="1"/>
    </xf>
    <xf numFmtId="176" fontId="51" fillId="0" borderId="7" xfId="0" applyNumberFormat="1" applyFont="1" applyBorder="1" applyAlignment="1"/>
    <xf numFmtId="176" fontId="51" fillId="0" borderId="7" xfId="0" applyNumberFormat="1" applyFont="1" applyBorder="1" applyAlignment="1">
      <alignment horizontal="right"/>
    </xf>
    <xf numFmtId="0" fontId="51" fillId="0" borderId="7" xfId="0" applyFont="1" applyBorder="1" applyAlignment="1">
      <alignment horizontal="center"/>
    </xf>
    <xf numFmtId="0" fontId="63" fillId="11" borderId="22" xfId="0" applyFont="1" applyFill="1" applyBorder="1" applyAlignment="1"/>
    <xf numFmtId="0" fontId="51" fillId="11" borderId="22" xfId="0" applyFont="1" applyFill="1" applyBorder="1" applyAlignment="1">
      <alignment horizontal="center"/>
    </xf>
    <xf numFmtId="0" fontId="74" fillId="0" borderId="7" xfId="0" applyFont="1" applyBorder="1" applyAlignment="1">
      <alignment horizontal="left"/>
    </xf>
    <xf numFmtId="0" fontId="75" fillId="0" borderId="7" xfId="0" applyFont="1" applyBorder="1" applyAlignment="1">
      <alignment horizontal="left"/>
    </xf>
    <xf numFmtId="181" fontId="74" fillId="0" borderId="7" xfId="0" applyNumberFormat="1" applyFont="1" applyBorder="1" applyAlignment="1">
      <alignment horizontal="center"/>
    </xf>
    <xf numFmtId="181" fontId="76" fillId="0" borderId="7" xfId="0" applyNumberFormat="1" applyFont="1" applyBorder="1" applyAlignment="1">
      <alignment horizontal="center"/>
    </xf>
    <xf numFmtId="176" fontId="76" fillId="0" borderId="7" xfId="0" applyNumberFormat="1" applyFont="1" applyBorder="1" applyAlignment="1">
      <alignment horizontal="right"/>
    </xf>
    <xf numFmtId="0" fontId="76" fillId="0" borderId="7" xfId="0" applyFont="1" applyBorder="1" applyAlignment="1">
      <alignment horizontal="center"/>
    </xf>
    <xf numFmtId="182" fontId="51" fillId="0" borderId="0" xfId="0" applyNumberFormat="1" applyFont="1" applyAlignment="1"/>
    <xf numFmtId="176" fontId="51" fillId="0" borderId="0" xfId="0" applyNumberFormat="1" applyFont="1" applyAlignment="1">
      <alignment horizontal="right"/>
    </xf>
    <xf numFmtId="182" fontId="51" fillId="0" borderId="0" xfId="0" applyNumberFormat="1" applyFont="1" applyAlignment="1">
      <alignment horizontal="right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/>
    </xf>
    <xf numFmtId="181" fontId="10" fillId="0" borderId="7" xfId="0" applyNumberFormat="1" applyFont="1" applyBorder="1" applyAlignment="1"/>
    <xf numFmtId="181" fontId="10" fillId="0" borderId="7" xfId="0" applyNumberFormat="1" applyFont="1" applyBorder="1" applyAlignment="1">
      <alignment horizontal="left"/>
    </xf>
    <xf numFmtId="183" fontId="11" fillId="11" borderId="7" xfId="0" applyNumberFormat="1" applyFont="1" applyFill="1" applyBorder="1" applyAlignment="1">
      <alignment horizontal="left" wrapText="1"/>
    </xf>
    <xf numFmtId="0" fontId="10" fillId="11" borderId="7" xfId="0" applyFont="1" applyFill="1" applyBorder="1" applyAlignment="1"/>
    <xf numFmtId="0" fontId="11" fillId="11" borderId="22" xfId="0" applyFont="1" applyFill="1" applyBorder="1" applyAlignment="1">
      <alignment horizontal="left" wrapText="1"/>
    </xf>
    <xf numFmtId="0" fontId="10" fillId="0" borderId="22" xfId="0" applyFont="1" applyBorder="1" applyAlignment="1"/>
    <xf numFmtId="176" fontId="10" fillId="0" borderId="7" xfId="0" applyNumberFormat="1" applyFont="1" applyBorder="1" applyAlignment="1">
      <alignment horizontal="left"/>
    </xf>
    <xf numFmtId="181" fontId="11" fillId="0" borderId="7" xfId="0" applyNumberFormat="1" applyFont="1" applyBorder="1" applyAlignment="1">
      <alignment horizontal="left" wrapText="1"/>
    </xf>
    <xf numFmtId="176" fontId="11" fillId="0" borderId="7" xfId="0" applyNumberFormat="1" applyFont="1" applyBorder="1" applyAlignment="1">
      <alignment horizontal="left" wrapText="1"/>
    </xf>
    <xf numFmtId="0" fontId="0" fillId="0" borderId="7" xfId="0" applyBorder="1"/>
    <xf numFmtId="176" fontId="0" fillId="0" borderId="0" xfId="0" applyNumberFormat="1" applyFont="1"/>
    <xf numFmtId="0" fontId="8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0" fontId="78" fillId="0" borderId="0" xfId="0" applyFont="1" applyAlignment="1">
      <alignment horizontal="center"/>
    </xf>
    <xf numFmtId="176" fontId="8" fillId="13" borderId="7" xfId="0" applyNumberFormat="1" applyFont="1" applyFill="1" applyBorder="1" applyAlignment="1">
      <alignment horizontal="center" wrapText="1"/>
    </xf>
    <xf numFmtId="176" fontId="0" fillId="9" borderId="7" xfId="0" applyNumberFormat="1" applyFont="1" applyFill="1" applyBorder="1"/>
    <xf numFmtId="181" fontId="0" fillId="0" borderId="7" xfId="0" applyNumberFormat="1" applyFont="1" applyBorder="1" applyAlignment="1">
      <alignment horizontal="left"/>
    </xf>
    <xf numFmtId="187" fontId="11" fillId="11" borderId="7" xfId="0" applyNumberFormat="1" applyFont="1" applyFill="1" applyBorder="1" applyAlignment="1">
      <alignment horizontal="center" wrapText="1"/>
    </xf>
    <xf numFmtId="0" fontId="0" fillId="0" borderId="7" xfId="0" applyFont="1" applyBorder="1"/>
    <xf numFmtId="183" fontId="11" fillId="11" borderId="7" xfId="0" applyNumberFormat="1" applyFont="1" applyFill="1" applyBorder="1" applyAlignment="1">
      <alignment horizontal="center" wrapText="1"/>
    </xf>
    <xf numFmtId="0" fontId="13" fillId="11" borderId="7" xfId="0" applyFont="1" applyFill="1" applyBorder="1"/>
    <xf numFmtId="0" fontId="11" fillId="11" borderId="14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left" vertical="center" wrapText="1"/>
    </xf>
    <xf numFmtId="183" fontId="11" fillId="0" borderId="7" xfId="0" applyNumberFormat="1" applyFont="1" applyBorder="1" applyAlignment="1">
      <alignment horizontal="left" wrapText="1"/>
    </xf>
    <xf numFmtId="176" fontId="11" fillId="0" borderId="20" xfId="0" applyNumberFormat="1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182" fontId="0" fillId="0" borderId="0" xfId="0" applyNumberFormat="1" applyFont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CFE2F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B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B4A"/>
      <rgbColor rgb="00339966"/>
      <rgbColor rgb="00172938"/>
      <rgbColor rgb="00363636"/>
      <rgbColor rgb="00993300"/>
      <rgbColor rgb="00993366"/>
      <rgbColor rgb="00222222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657225</xdr:colOff>
      <xdr:row>0</xdr:row>
      <xdr:rowOff>171450</xdr:rowOff>
    </xdr:from>
    <xdr:ext cx="657225" cy="49530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367145" y="161925"/>
          <a:ext cx="657225" cy="49530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160020</xdr:colOff>
      <xdr:row>0</xdr:row>
      <xdr:rowOff>142875</xdr:rowOff>
    </xdr:from>
    <xdr:to>
      <xdr:col>2</xdr:col>
      <xdr:colOff>763270</xdr:colOff>
      <xdr:row>4</xdr:row>
      <xdr:rowOff>103505</xdr:rowOff>
    </xdr:to>
    <xdr:pic>
      <xdr:nvPicPr>
        <xdr:cNvPr id="2" name="image1.png"/>
        <xdr:cNvPicPr/>
      </xdr:nvPicPr>
      <xdr:blipFill>
        <a:blip r:embed="rId1"/>
        <a:stretch>
          <a:fillRect/>
        </a:stretch>
      </xdr:blipFill>
      <xdr:spPr>
        <a:xfrm>
          <a:off x="5264785" y="142875"/>
          <a:ext cx="603250" cy="60833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276225</xdr:colOff>
      <xdr:row>1</xdr:row>
      <xdr:rowOff>38100</xdr:rowOff>
    </xdr:from>
    <xdr:ext cx="657225" cy="6953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311140" y="238125"/>
          <a:ext cx="657225" cy="69532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266700</xdr:colOff>
      <xdr:row>0</xdr:row>
      <xdr:rowOff>57150</xdr:rowOff>
    </xdr:from>
    <xdr:ext cx="657225" cy="6381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443220" y="57150"/>
          <a:ext cx="657225" cy="638175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704850</xdr:colOff>
      <xdr:row>0</xdr:row>
      <xdr:rowOff>57150</xdr:rowOff>
    </xdr:from>
    <xdr:ext cx="657225" cy="6762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989955" y="57150"/>
          <a:ext cx="65722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0</xdr:row>
      <xdr:rowOff>114300</xdr:rowOff>
    </xdr:from>
    <xdr:ext cx="657225" cy="68580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021580" y="114300"/>
          <a:ext cx="657225" cy="685800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142875</xdr:colOff>
      <xdr:row>0</xdr:row>
      <xdr:rowOff>47625</xdr:rowOff>
    </xdr:from>
    <xdr:ext cx="657225" cy="57150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861050" y="47625"/>
          <a:ext cx="65722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209550</xdr:colOff>
      <xdr:row>0</xdr:row>
      <xdr:rowOff>28575</xdr:rowOff>
    </xdr:from>
    <xdr:ext cx="657225" cy="5238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002530" y="28575"/>
          <a:ext cx="6572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514350</xdr:colOff>
      <xdr:row>0</xdr:row>
      <xdr:rowOff>142875</xdr:rowOff>
    </xdr:from>
    <xdr:ext cx="657225" cy="5238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699125" y="142875"/>
          <a:ext cx="6572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533400</xdr:colOff>
      <xdr:row>0</xdr:row>
      <xdr:rowOff>142875</xdr:rowOff>
    </xdr:from>
    <xdr:ext cx="657225" cy="5238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492750" y="142875"/>
          <a:ext cx="6572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676275</xdr:colOff>
      <xdr:row>0</xdr:row>
      <xdr:rowOff>66675</xdr:rowOff>
    </xdr:from>
    <xdr:ext cx="657225" cy="5238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635625" y="66675"/>
          <a:ext cx="6572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846720</xdr:colOff>
      <xdr:row>0</xdr:row>
      <xdr:rowOff>67320</xdr:rowOff>
    </xdr:from>
    <xdr:to>
      <xdr:col>3</xdr:col>
      <xdr:colOff>563040</xdr:colOff>
      <xdr:row>4</xdr:row>
      <xdr:rowOff>0</xdr:rowOff>
    </xdr:to>
    <xdr:pic>
      <xdr:nvPicPr>
        <xdr:cNvPr id="2" name="image1.png"/>
        <xdr:cNvPicPr/>
      </xdr:nvPicPr>
      <xdr:blipFill>
        <a:blip r:embed="rId1"/>
        <a:stretch>
          <a:fillRect/>
        </a:stretch>
      </xdr:blipFill>
      <xdr:spPr>
        <a:xfrm>
          <a:off x="4766310" y="67310"/>
          <a:ext cx="641350" cy="73279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3562350</xdr:colOff>
      <xdr:row>0</xdr:row>
      <xdr:rowOff>171450</xdr:rowOff>
    </xdr:from>
    <xdr:ext cx="657225" cy="5238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124450" y="171450"/>
          <a:ext cx="6572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114300</xdr:colOff>
      <xdr:row>1</xdr:row>
      <xdr:rowOff>0</xdr:rowOff>
    </xdr:from>
    <xdr:ext cx="657225" cy="5238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4944745" y="200025"/>
          <a:ext cx="6572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285750</xdr:colOff>
      <xdr:row>1</xdr:row>
      <xdr:rowOff>0</xdr:rowOff>
    </xdr:from>
    <xdr:ext cx="657225" cy="6191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995670" y="161925"/>
          <a:ext cx="657225" cy="619125"/>
        </a:xfrm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657225</xdr:colOff>
      <xdr:row>0</xdr:row>
      <xdr:rowOff>171450</xdr:rowOff>
    </xdr:from>
    <xdr:ext cx="657225" cy="49530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53530" y="161925"/>
          <a:ext cx="657225" cy="495300"/>
        </a:xfrm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657225</xdr:colOff>
      <xdr:row>0</xdr:row>
      <xdr:rowOff>171450</xdr:rowOff>
    </xdr:from>
    <xdr:ext cx="657225" cy="49530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367145" y="161925"/>
          <a:ext cx="657225" cy="4953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415440</xdr:colOff>
      <xdr:row>0</xdr:row>
      <xdr:rowOff>67320</xdr:rowOff>
    </xdr:from>
    <xdr:to>
      <xdr:col>3</xdr:col>
      <xdr:colOff>112680</xdr:colOff>
      <xdr:row>4</xdr:row>
      <xdr:rowOff>66240</xdr:rowOff>
    </xdr:to>
    <xdr:pic>
      <xdr:nvPicPr>
        <xdr:cNvPr id="2" name="image1.png"/>
        <xdr:cNvPicPr/>
      </xdr:nvPicPr>
      <xdr:blipFill>
        <a:blip r:embed="rId1"/>
        <a:stretch>
          <a:fillRect/>
        </a:stretch>
      </xdr:blipFill>
      <xdr:spPr>
        <a:xfrm>
          <a:off x="4608830" y="67310"/>
          <a:ext cx="622300" cy="64643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874440</xdr:colOff>
      <xdr:row>0</xdr:row>
      <xdr:rowOff>104760</xdr:rowOff>
    </xdr:from>
    <xdr:to>
      <xdr:col>3</xdr:col>
      <xdr:colOff>657000</xdr:colOff>
      <xdr:row>4</xdr:row>
      <xdr:rowOff>104760</xdr:rowOff>
    </xdr:to>
    <xdr:pic>
      <xdr:nvPicPr>
        <xdr:cNvPr id="2" name="image1.png"/>
        <xdr:cNvPicPr/>
      </xdr:nvPicPr>
      <xdr:blipFill>
        <a:blip r:embed="rId1"/>
        <a:stretch>
          <a:fillRect/>
        </a:stretch>
      </xdr:blipFill>
      <xdr:spPr>
        <a:xfrm>
          <a:off x="5103495" y="104140"/>
          <a:ext cx="707390" cy="8001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713880</xdr:colOff>
      <xdr:row>0</xdr:row>
      <xdr:rowOff>76680</xdr:rowOff>
    </xdr:from>
    <xdr:to>
      <xdr:col>3</xdr:col>
      <xdr:colOff>447480</xdr:colOff>
      <xdr:row>4</xdr:row>
      <xdr:rowOff>74880</xdr:rowOff>
    </xdr:to>
    <xdr:pic>
      <xdr:nvPicPr>
        <xdr:cNvPr id="3" name="image1.png"/>
        <xdr:cNvPicPr/>
      </xdr:nvPicPr>
      <xdr:blipFill>
        <a:blip r:embed="rId1"/>
        <a:stretch>
          <a:fillRect/>
        </a:stretch>
      </xdr:blipFill>
      <xdr:spPr>
        <a:xfrm>
          <a:off x="4634230" y="76200"/>
          <a:ext cx="658495" cy="64579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916200</xdr:colOff>
      <xdr:row>0</xdr:row>
      <xdr:rowOff>96120</xdr:rowOff>
    </xdr:from>
    <xdr:to>
      <xdr:col>3</xdr:col>
      <xdr:colOff>649800</xdr:colOff>
      <xdr:row>4</xdr:row>
      <xdr:rowOff>96840</xdr:rowOff>
    </xdr:to>
    <xdr:pic>
      <xdr:nvPicPr>
        <xdr:cNvPr id="4" name="image1.png 2"/>
        <xdr:cNvPicPr/>
      </xdr:nvPicPr>
      <xdr:blipFill>
        <a:blip r:embed="rId1"/>
        <a:stretch>
          <a:fillRect/>
        </a:stretch>
      </xdr:blipFill>
      <xdr:spPr>
        <a:xfrm>
          <a:off x="5033010" y="95885"/>
          <a:ext cx="659130" cy="6483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787680</xdr:colOff>
      <xdr:row>1</xdr:row>
      <xdr:rowOff>28800</xdr:rowOff>
    </xdr:from>
    <xdr:to>
      <xdr:col>3</xdr:col>
      <xdr:colOff>464760</xdr:colOff>
      <xdr:row>4</xdr:row>
      <xdr:rowOff>128520</xdr:rowOff>
    </xdr:to>
    <xdr:pic>
      <xdr:nvPicPr>
        <xdr:cNvPr id="5" name="image1.png 1"/>
        <xdr:cNvPicPr/>
      </xdr:nvPicPr>
      <xdr:blipFill>
        <a:blip r:embed="rId1"/>
        <a:stretch>
          <a:fillRect/>
        </a:stretch>
      </xdr:blipFill>
      <xdr:spPr>
        <a:xfrm>
          <a:off x="4905375" y="190500"/>
          <a:ext cx="602615" cy="58547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184150</xdr:colOff>
      <xdr:row>0</xdr:row>
      <xdr:rowOff>134620</xdr:rowOff>
    </xdr:from>
    <xdr:to>
      <xdr:col>2</xdr:col>
      <xdr:colOff>808990</xdr:colOff>
      <xdr:row>4</xdr:row>
      <xdr:rowOff>136525</xdr:rowOff>
    </xdr:to>
    <xdr:pic>
      <xdr:nvPicPr>
        <xdr:cNvPr id="2" name="image1.png"/>
        <xdr:cNvPicPr/>
      </xdr:nvPicPr>
      <xdr:blipFill>
        <a:blip r:embed="rId1"/>
        <a:stretch>
          <a:fillRect/>
        </a:stretch>
      </xdr:blipFill>
      <xdr:spPr>
        <a:xfrm>
          <a:off x="5577840" y="134620"/>
          <a:ext cx="624840" cy="6496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73025</xdr:colOff>
      <xdr:row>0</xdr:row>
      <xdr:rowOff>96520</xdr:rowOff>
    </xdr:from>
    <xdr:to>
      <xdr:col>2</xdr:col>
      <xdr:colOff>675640</xdr:colOff>
      <xdr:row>4</xdr:row>
      <xdr:rowOff>99060</xdr:rowOff>
    </xdr:to>
    <xdr:pic>
      <xdr:nvPicPr>
        <xdr:cNvPr id="2" name="image1.png"/>
        <xdr:cNvPicPr/>
      </xdr:nvPicPr>
      <xdr:blipFill>
        <a:blip r:embed="rId1"/>
        <a:stretch>
          <a:fillRect/>
        </a:stretch>
      </xdr:blipFill>
      <xdr:spPr>
        <a:xfrm>
          <a:off x="5457190" y="96520"/>
          <a:ext cx="602615" cy="6502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f.p.com/" TargetMode="Externa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M1077"/>
  <sheetViews>
    <sheetView topLeftCell="A15" workbookViewId="0">
      <selection activeCell="H44" sqref="H44"/>
    </sheetView>
  </sheetViews>
  <sheetFormatPr defaultColWidth="12.6285714285714" defaultRowHeight="15.75" customHeight="1"/>
  <cols>
    <col min="1" max="1" width="25.5047619047619" style="1" customWidth="1"/>
    <col min="2" max="2" width="60.1333333333333" style="1" customWidth="1"/>
    <col min="3" max="3" width="13.8761904761905" style="1" customWidth="1"/>
    <col min="4" max="4" width="12.3809523809524" style="1" customWidth="1"/>
    <col min="5" max="5" width="15.6285714285714" style="1" customWidth="1"/>
    <col min="6" max="6" width="12.6285714285714" style="1"/>
    <col min="7" max="7" width="24.752380952381" style="1" customWidth="1"/>
    <col min="8" max="8" width="31" style="1" customWidth="1"/>
    <col min="9" max="9" width="24.8761904761905" style="1" customWidth="1"/>
    <col min="10" max="16384" width="12.6285714285714" style="1"/>
  </cols>
  <sheetData>
    <row r="1" ht="12.75" spans="1:8">
      <c r="A1" s="2"/>
      <c r="B1" s="3"/>
      <c r="C1" s="3"/>
      <c r="D1" s="3"/>
      <c r="E1" s="4"/>
      <c r="F1" s="3"/>
      <c r="G1" s="3"/>
      <c r="H1" s="3"/>
    </row>
    <row r="2" ht="12.75" spans="1:8">
      <c r="A2" s="2"/>
      <c r="B2" s="3"/>
      <c r="C2" s="3"/>
      <c r="D2" s="3"/>
      <c r="E2" s="4"/>
      <c r="F2" s="3"/>
      <c r="G2" s="3"/>
      <c r="H2" s="3"/>
    </row>
    <row r="3" ht="12.75" spans="1:8">
      <c r="A3" s="3"/>
      <c r="B3" s="3"/>
      <c r="C3" s="3"/>
      <c r="D3" s="3"/>
      <c r="E3" s="4"/>
      <c r="F3" s="3"/>
      <c r="G3" s="3"/>
      <c r="H3" s="3"/>
    </row>
    <row r="4" ht="12.75" spans="1:8">
      <c r="A4" s="3"/>
      <c r="B4" s="3"/>
      <c r="C4" s="3"/>
      <c r="D4" s="3"/>
      <c r="E4" s="4"/>
      <c r="F4" s="3"/>
      <c r="G4" s="3"/>
      <c r="H4" s="3"/>
    </row>
    <row r="5" ht="12.75" spans="1:8">
      <c r="A5" s="3"/>
      <c r="B5" s="3"/>
      <c r="C5" s="3"/>
      <c r="D5" s="3"/>
      <c r="E5" s="4"/>
      <c r="F5" s="3"/>
      <c r="G5" s="3"/>
      <c r="H5" s="3"/>
    </row>
    <row r="6" ht="12.75" spans="1:8">
      <c r="A6" s="5" t="s">
        <v>0</v>
      </c>
      <c r="B6" s="5"/>
      <c r="C6" s="5"/>
      <c r="D6" s="5"/>
      <c r="E6" s="5"/>
      <c r="F6" s="5"/>
      <c r="G6" s="5"/>
      <c r="H6" s="5"/>
    </row>
    <row r="7" ht="12.75" spans="1:8">
      <c r="A7" s="5" t="s">
        <v>1</v>
      </c>
      <c r="B7" s="5"/>
      <c r="C7" s="5"/>
      <c r="D7" s="5"/>
      <c r="E7" s="5"/>
      <c r="F7" s="5"/>
      <c r="G7" s="5"/>
      <c r="H7" s="5"/>
    </row>
    <row r="8" ht="12.75" spans="1:8">
      <c r="A8" s="5" t="s">
        <v>2</v>
      </c>
      <c r="B8" s="5"/>
      <c r="C8" s="5"/>
      <c r="D8" s="5"/>
      <c r="E8" s="5"/>
      <c r="F8" s="5"/>
      <c r="G8" s="5"/>
      <c r="H8" s="5"/>
    </row>
    <row r="9" ht="12.75" spans="1:8">
      <c r="A9" s="6" t="s">
        <v>3</v>
      </c>
      <c r="B9" s="6"/>
      <c r="C9" s="6"/>
      <c r="D9" s="6"/>
      <c r="E9" s="6"/>
      <c r="F9" s="6"/>
      <c r="G9" s="6"/>
      <c r="H9" s="6"/>
    </row>
    <row r="10" ht="12.75" spans="1:8">
      <c r="A10" s="6" t="s">
        <v>4</v>
      </c>
      <c r="B10" s="6"/>
      <c r="C10" s="6"/>
      <c r="D10" s="6"/>
      <c r="E10" s="6"/>
      <c r="F10" s="6"/>
      <c r="G10" s="6"/>
      <c r="H10" s="6"/>
    </row>
    <row r="11" ht="12.75" spans="1:8">
      <c r="A11" s="7" t="s">
        <v>5</v>
      </c>
      <c r="B11" s="7"/>
      <c r="C11" s="7"/>
      <c r="D11" s="7"/>
      <c r="E11" s="7"/>
      <c r="F11" s="7"/>
      <c r="G11" s="7"/>
      <c r="H11" s="7"/>
    </row>
    <row r="12" ht="12.75" spans="1:8">
      <c r="A12" s="8"/>
      <c r="B12" s="9"/>
      <c r="C12" s="10"/>
      <c r="D12" s="10"/>
      <c r="E12" s="11"/>
      <c r="F12" s="9"/>
      <c r="G12" s="10"/>
      <c r="H12" s="10"/>
    </row>
    <row r="13" spans="1:8">
      <c r="A13" s="12" t="s">
        <v>6</v>
      </c>
      <c r="B13" s="12"/>
      <c r="C13" s="12"/>
      <c r="D13" s="12"/>
      <c r="E13" s="12"/>
      <c r="F13" s="12"/>
      <c r="G13" s="12"/>
      <c r="H13" s="12"/>
    </row>
    <row r="14" ht="12.75" spans="1:8">
      <c r="A14" s="9"/>
      <c r="B14" s="9"/>
      <c r="C14" s="10"/>
      <c r="D14" s="10"/>
      <c r="E14" s="11"/>
      <c r="F14" s="9"/>
      <c r="G14" s="10"/>
      <c r="H14" s="10"/>
    </row>
    <row r="15" ht="38.25" spans="1:13">
      <c r="A15" s="13" t="s">
        <v>7</v>
      </c>
      <c r="B15" s="13" t="s">
        <v>8</v>
      </c>
      <c r="C15" s="13" t="s">
        <v>9</v>
      </c>
      <c r="D15" s="13" t="s">
        <v>10</v>
      </c>
      <c r="E15" s="14" t="s">
        <v>11</v>
      </c>
      <c r="F15" s="13" t="s">
        <v>12</v>
      </c>
      <c r="G15" s="15" t="s">
        <v>13</v>
      </c>
      <c r="H15" s="13" t="s">
        <v>14</v>
      </c>
      <c r="I15" s="63"/>
      <c r="J15" s="63"/>
      <c r="K15" s="63"/>
      <c r="L15" s="63"/>
      <c r="M15" s="63"/>
    </row>
    <row r="16" ht="18.75" customHeight="1" spans="1:13">
      <c r="A16" s="16" t="s">
        <v>15</v>
      </c>
      <c r="B16" s="17"/>
      <c r="C16" s="17"/>
      <c r="D16" s="17"/>
      <c r="E16" s="17"/>
      <c r="F16" s="17"/>
      <c r="G16" s="18"/>
      <c r="H16" s="19">
        <f>SUM(E17:E27)</f>
        <v>466100</v>
      </c>
      <c r="I16" s="64"/>
      <c r="J16" s="43"/>
      <c r="K16" s="43"/>
      <c r="L16" s="43"/>
      <c r="M16" s="43"/>
    </row>
    <row r="17" ht="12" customHeight="1" spans="1:13">
      <c r="A17" s="20" t="s">
        <v>16</v>
      </c>
      <c r="B17" s="20" t="s">
        <v>17</v>
      </c>
      <c r="C17" s="21">
        <v>44903</v>
      </c>
      <c r="D17" s="22">
        <v>44921</v>
      </c>
      <c r="E17" s="23">
        <v>28000</v>
      </c>
      <c r="F17" s="24">
        <v>44918</v>
      </c>
      <c r="G17" s="25" t="s">
        <v>18</v>
      </c>
      <c r="H17" s="26"/>
      <c r="I17" s="64"/>
      <c r="J17" s="43"/>
      <c r="K17" s="43"/>
      <c r="L17" s="43"/>
      <c r="M17" s="43"/>
    </row>
    <row r="18" ht="12.75" spans="1:13">
      <c r="A18" s="27" t="s">
        <v>19</v>
      </c>
      <c r="B18" s="27" t="s">
        <v>20</v>
      </c>
      <c r="C18" s="28">
        <v>44911</v>
      </c>
      <c r="D18" s="29">
        <v>44911</v>
      </c>
      <c r="E18" s="30">
        <v>20000</v>
      </c>
      <c r="F18" s="24">
        <v>44918</v>
      </c>
      <c r="G18" s="31" t="s">
        <v>18</v>
      </c>
      <c r="H18" s="27"/>
      <c r="I18" s="65"/>
      <c r="J18" s="56"/>
      <c r="K18" s="43"/>
      <c r="L18" s="66"/>
      <c r="M18" s="66"/>
    </row>
    <row r="19" ht="12.75" spans="1:13">
      <c r="A19" s="27" t="s">
        <v>21</v>
      </c>
      <c r="B19" s="32" t="s">
        <v>22</v>
      </c>
      <c r="C19" s="28">
        <v>44914</v>
      </c>
      <c r="D19" s="28">
        <v>44914</v>
      </c>
      <c r="E19" s="33">
        <v>34800</v>
      </c>
      <c r="F19" s="24">
        <v>44918</v>
      </c>
      <c r="G19" s="31" t="s">
        <v>18</v>
      </c>
      <c r="H19" s="34"/>
      <c r="I19" s="64"/>
      <c r="J19" s="56"/>
      <c r="K19" s="43"/>
      <c r="L19" s="66"/>
      <c r="M19" s="66"/>
    </row>
    <row r="20" ht="12.75" spans="1:8">
      <c r="A20" s="27" t="s">
        <v>23</v>
      </c>
      <c r="B20" s="35" t="s">
        <v>24</v>
      </c>
      <c r="C20" s="28">
        <v>44914</v>
      </c>
      <c r="D20" s="28">
        <v>44914</v>
      </c>
      <c r="E20" s="36">
        <v>8400</v>
      </c>
      <c r="F20" s="24">
        <v>44918</v>
      </c>
      <c r="G20" s="31" t="s">
        <v>18</v>
      </c>
      <c r="H20" s="34"/>
    </row>
    <row r="21" ht="12.75" spans="1:8">
      <c r="A21" s="27" t="s">
        <v>25</v>
      </c>
      <c r="B21" s="27" t="s">
        <v>26</v>
      </c>
      <c r="C21" s="28">
        <v>44915</v>
      </c>
      <c r="D21" s="29">
        <v>44916</v>
      </c>
      <c r="E21" s="30">
        <v>31600</v>
      </c>
      <c r="F21" s="24">
        <v>44918</v>
      </c>
      <c r="G21" s="31" t="s">
        <v>27</v>
      </c>
      <c r="H21" s="34"/>
    </row>
    <row r="22" ht="12.75" spans="1:8">
      <c r="A22" s="27" t="s">
        <v>28</v>
      </c>
      <c r="B22" s="27" t="s">
        <v>29</v>
      </c>
      <c r="C22" s="28">
        <v>44915</v>
      </c>
      <c r="D22" s="28">
        <v>44916</v>
      </c>
      <c r="E22" s="30">
        <v>39500</v>
      </c>
      <c r="F22" s="24">
        <v>44918</v>
      </c>
      <c r="G22" s="31" t="s">
        <v>30</v>
      </c>
      <c r="H22" s="34"/>
    </row>
    <row r="23" ht="12.75" spans="1:8">
      <c r="A23" s="27" t="s">
        <v>31</v>
      </c>
      <c r="B23" s="32" t="s">
        <v>32</v>
      </c>
      <c r="C23" s="28">
        <v>44915</v>
      </c>
      <c r="D23" s="28">
        <v>44916</v>
      </c>
      <c r="E23" s="37">
        <v>2000</v>
      </c>
      <c r="F23" s="24">
        <v>44918</v>
      </c>
      <c r="G23" s="31" t="s">
        <v>30</v>
      </c>
      <c r="H23" s="34"/>
    </row>
    <row r="24" ht="12.75" spans="1:8">
      <c r="A24" s="27" t="s">
        <v>33</v>
      </c>
      <c r="B24" s="27" t="s">
        <v>34</v>
      </c>
      <c r="C24" s="28">
        <v>44916</v>
      </c>
      <c r="D24" s="28">
        <v>44916</v>
      </c>
      <c r="E24" s="38">
        <v>4800</v>
      </c>
      <c r="F24" s="24">
        <v>44918</v>
      </c>
      <c r="G24" s="31" t="s">
        <v>18</v>
      </c>
      <c r="H24" s="34"/>
    </row>
    <row r="25" ht="12.75" spans="1:8">
      <c r="A25" s="27" t="s">
        <v>35</v>
      </c>
      <c r="B25" s="39" t="s">
        <v>36</v>
      </c>
      <c r="C25" s="28">
        <v>44916</v>
      </c>
      <c r="D25" s="28">
        <v>44916</v>
      </c>
      <c r="E25" s="30">
        <v>3600</v>
      </c>
      <c r="F25" s="24">
        <v>44918</v>
      </c>
      <c r="G25" s="31" t="s">
        <v>18</v>
      </c>
      <c r="H25" s="34"/>
    </row>
    <row r="26" ht="12.75" spans="1:8">
      <c r="A26" s="40" t="s">
        <v>37</v>
      </c>
      <c r="B26" s="41" t="s">
        <v>38</v>
      </c>
      <c r="C26" s="28">
        <v>44917</v>
      </c>
      <c r="D26" s="28">
        <v>44917</v>
      </c>
      <c r="E26" s="42">
        <v>282400</v>
      </c>
      <c r="F26" s="24">
        <v>44918</v>
      </c>
      <c r="G26" s="31" t="s">
        <v>30</v>
      </c>
      <c r="H26" s="34"/>
    </row>
    <row r="27" ht="12.75" spans="1:8">
      <c r="A27" s="43" t="s">
        <v>39</v>
      </c>
      <c r="B27" s="32" t="s">
        <v>40</v>
      </c>
      <c r="C27" s="28">
        <v>44922</v>
      </c>
      <c r="D27" s="28">
        <v>44924</v>
      </c>
      <c r="E27" s="33">
        <v>11000</v>
      </c>
      <c r="F27" s="24">
        <v>44918</v>
      </c>
      <c r="G27" s="31" t="s">
        <v>41</v>
      </c>
      <c r="H27" s="34"/>
    </row>
    <row r="28" ht="24.75" customHeight="1" spans="1:8">
      <c r="A28" s="16" t="s">
        <v>42</v>
      </c>
      <c r="B28" s="17"/>
      <c r="C28" s="17"/>
      <c r="D28" s="17"/>
      <c r="E28" s="17"/>
      <c r="F28" s="17"/>
      <c r="G28" s="18"/>
      <c r="H28" s="19">
        <f>SUM(E29:E67)</f>
        <v>177814.97</v>
      </c>
    </row>
    <row r="29" ht="12.75" spans="1:9">
      <c r="A29" s="27" t="s">
        <v>43</v>
      </c>
      <c r="B29" s="27" t="s">
        <v>44</v>
      </c>
      <c r="C29" s="28">
        <v>44901</v>
      </c>
      <c r="D29" s="28">
        <v>44914</v>
      </c>
      <c r="E29" s="44">
        <v>9986.4</v>
      </c>
      <c r="F29" s="24">
        <v>44918</v>
      </c>
      <c r="G29" s="45" t="s">
        <v>18</v>
      </c>
      <c r="H29" s="46"/>
      <c r="I29" s="67"/>
    </row>
    <row r="30" ht="12.75" spans="1:9">
      <c r="A30" s="27" t="s">
        <v>45</v>
      </c>
      <c r="B30" s="27" t="s">
        <v>44</v>
      </c>
      <c r="C30" s="28">
        <v>44901</v>
      </c>
      <c r="D30" s="28">
        <v>44914</v>
      </c>
      <c r="E30" s="47">
        <v>1178</v>
      </c>
      <c r="F30" s="24">
        <v>44918</v>
      </c>
      <c r="G30" s="45" t="s">
        <v>18</v>
      </c>
      <c r="H30" s="32"/>
      <c r="I30" s="67"/>
    </row>
    <row r="31" ht="12.75" spans="1:9">
      <c r="A31" s="27" t="s">
        <v>46</v>
      </c>
      <c r="B31" s="27" t="s">
        <v>47</v>
      </c>
      <c r="C31" s="28">
        <v>44903</v>
      </c>
      <c r="D31" s="29">
        <v>44914</v>
      </c>
      <c r="E31" s="47">
        <v>339.89</v>
      </c>
      <c r="F31" s="24">
        <v>44918</v>
      </c>
      <c r="G31" s="45" t="s">
        <v>18</v>
      </c>
      <c r="H31" s="46"/>
      <c r="I31" s="67"/>
    </row>
    <row r="32" ht="14.25" spans="1:8">
      <c r="A32" s="27" t="s">
        <v>48</v>
      </c>
      <c r="B32" s="27" t="s">
        <v>44</v>
      </c>
      <c r="C32" s="48">
        <v>44903</v>
      </c>
      <c r="D32" s="29">
        <v>44915</v>
      </c>
      <c r="E32" s="49">
        <v>935.75</v>
      </c>
      <c r="F32" s="24">
        <v>44918</v>
      </c>
      <c r="G32" s="31" t="s">
        <v>18</v>
      </c>
      <c r="H32" s="34"/>
    </row>
    <row r="33" ht="12.75" spans="1:8">
      <c r="A33" s="27" t="s">
        <v>49</v>
      </c>
      <c r="B33" s="27" t="s">
        <v>50</v>
      </c>
      <c r="C33" s="28">
        <v>44907</v>
      </c>
      <c r="D33" s="29">
        <v>44911</v>
      </c>
      <c r="E33" s="47">
        <v>2535</v>
      </c>
      <c r="F33" s="24">
        <v>44918</v>
      </c>
      <c r="G33" s="45" t="s">
        <v>30</v>
      </c>
      <c r="H33" s="34"/>
    </row>
    <row r="34" ht="12.75" spans="1:8">
      <c r="A34" s="27" t="s">
        <v>51</v>
      </c>
      <c r="B34" s="27" t="s">
        <v>50</v>
      </c>
      <c r="C34" s="28">
        <v>44907</v>
      </c>
      <c r="D34" s="29">
        <v>44916</v>
      </c>
      <c r="E34" s="11">
        <v>4314</v>
      </c>
      <c r="F34" s="24">
        <v>44918</v>
      </c>
      <c r="G34" s="45" t="s">
        <v>30</v>
      </c>
      <c r="H34" s="34"/>
    </row>
    <row r="35" ht="12.75" spans="1:8">
      <c r="A35" s="27" t="s">
        <v>52</v>
      </c>
      <c r="B35" s="27" t="s">
        <v>53</v>
      </c>
      <c r="C35" s="28">
        <v>44908</v>
      </c>
      <c r="D35" s="48">
        <v>44911</v>
      </c>
      <c r="E35" s="33">
        <v>254</v>
      </c>
      <c r="F35" s="24">
        <v>44918</v>
      </c>
      <c r="G35" s="50" t="s">
        <v>18</v>
      </c>
      <c r="H35" s="34"/>
    </row>
    <row r="36" ht="12.75" spans="1:8">
      <c r="A36" s="27" t="s">
        <v>54</v>
      </c>
      <c r="B36" s="27" t="s">
        <v>55</v>
      </c>
      <c r="C36" s="28">
        <v>44908</v>
      </c>
      <c r="D36" s="29">
        <v>44911</v>
      </c>
      <c r="E36" s="30">
        <v>12574.73</v>
      </c>
      <c r="F36" s="24">
        <v>44918</v>
      </c>
      <c r="G36" s="45" t="s">
        <v>30</v>
      </c>
      <c r="H36" s="27"/>
    </row>
    <row r="37" ht="12.75" spans="1:8">
      <c r="A37" s="43" t="s">
        <v>56</v>
      </c>
      <c r="B37" s="27" t="s">
        <v>50</v>
      </c>
      <c r="C37" s="28">
        <v>44908</v>
      </c>
      <c r="D37" s="29">
        <v>44911</v>
      </c>
      <c r="E37" s="47">
        <v>7572.5</v>
      </c>
      <c r="F37" s="24">
        <v>44918</v>
      </c>
      <c r="G37" s="45" t="s">
        <v>30</v>
      </c>
      <c r="H37" s="27"/>
    </row>
    <row r="38" ht="12.75" spans="1:8">
      <c r="A38" s="27" t="s">
        <v>57</v>
      </c>
      <c r="B38" s="27" t="s">
        <v>55</v>
      </c>
      <c r="C38" s="28">
        <v>44908</v>
      </c>
      <c r="D38" s="29">
        <v>44911</v>
      </c>
      <c r="E38" s="30">
        <v>3921.78</v>
      </c>
      <c r="F38" s="24">
        <v>44918</v>
      </c>
      <c r="G38" s="50" t="s">
        <v>18</v>
      </c>
      <c r="H38" s="34"/>
    </row>
    <row r="39" ht="12.75" spans="1:8">
      <c r="A39" s="51" t="s">
        <v>58</v>
      </c>
      <c r="B39" s="27" t="s">
        <v>47</v>
      </c>
      <c r="C39" s="48">
        <v>44908</v>
      </c>
      <c r="D39" s="29">
        <v>44914</v>
      </c>
      <c r="E39" s="30">
        <v>6817.13</v>
      </c>
      <c r="F39" s="24">
        <v>44918</v>
      </c>
      <c r="G39" s="45" t="s">
        <v>18</v>
      </c>
      <c r="H39" s="46"/>
    </row>
    <row r="40" ht="12.75" spans="1:8">
      <c r="A40" s="27" t="s">
        <v>59</v>
      </c>
      <c r="B40" s="27" t="s">
        <v>60</v>
      </c>
      <c r="C40" s="28">
        <v>44908</v>
      </c>
      <c r="D40" s="29">
        <v>44916</v>
      </c>
      <c r="E40" s="30">
        <v>4518.12</v>
      </c>
      <c r="F40" s="24">
        <v>44918</v>
      </c>
      <c r="G40" s="45" t="s">
        <v>30</v>
      </c>
      <c r="H40" s="46"/>
    </row>
    <row r="41" ht="12.75" spans="1:8">
      <c r="A41" s="27" t="s">
        <v>61</v>
      </c>
      <c r="B41" s="27" t="s">
        <v>62</v>
      </c>
      <c r="C41" s="28">
        <v>44909</v>
      </c>
      <c r="D41" s="48">
        <v>44911</v>
      </c>
      <c r="E41" s="30">
        <v>11221.95</v>
      </c>
      <c r="F41" s="24">
        <v>44918</v>
      </c>
      <c r="G41" s="45" t="s">
        <v>30</v>
      </c>
      <c r="H41" s="46"/>
    </row>
    <row r="42" ht="12.75" spans="1:8">
      <c r="A42" s="27" t="s">
        <v>63</v>
      </c>
      <c r="B42" s="27" t="s">
        <v>62</v>
      </c>
      <c r="C42" s="28">
        <v>44909</v>
      </c>
      <c r="D42" s="29">
        <v>44911</v>
      </c>
      <c r="E42" s="30">
        <v>13856.83</v>
      </c>
      <c r="F42" s="24">
        <v>44918</v>
      </c>
      <c r="G42" s="45" t="s">
        <v>30</v>
      </c>
      <c r="H42" s="34"/>
    </row>
    <row r="43" ht="12.75" spans="1:8">
      <c r="A43" s="27" t="s">
        <v>64</v>
      </c>
      <c r="B43" s="27" t="s">
        <v>65</v>
      </c>
      <c r="C43" s="29">
        <v>44909</v>
      </c>
      <c r="D43" s="29">
        <v>44911</v>
      </c>
      <c r="E43" s="38">
        <v>6488.67</v>
      </c>
      <c r="F43" s="24">
        <v>44918</v>
      </c>
      <c r="G43" s="50" t="s">
        <v>18</v>
      </c>
      <c r="H43" s="27"/>
    </row>
    <row r="44" ht="12.75" spans="1:9">
      <c r="A44" s="27" t="s">
        <v>66</v>
      </c>
      <c r="B44" s="27" t="s">
        <v>67</v>
      </c>
      <c r="C44" s="28">
        <v>44910</v>
      </c>
      <c r="D44" s="29">
        <v>44911</v>
      </c>
      <c r="E44" s="47">
        <v>715.93</v>
      </c>
      <c r="F44" s="24">
        <v>44918</v>
      </c>
      <c r="G44" s="50" t="s">
        <v>18</v>
      </c>
      <c r="H44" s="46"/>
      <c r="I44" s="68"/>
    </row>
    <row r="45" ht="12.75" spans="1:8">
      <c r="A45" s="27" t="s">
        <v>68</v>
      </c>
      <c r="B45" s="27" t="s">
        <v>69</v>
      </c>
      <c r="C45" s="48">
        <v>44910</v>
      </c>
      <c r="D45" s="29">
        <v>44914</v>
      </c>
      <c r="E45" s="47">
        <v>5472.43</v>
      </c>
      <c r="F45" s="24">
        <v>44918</v>
      </c>
      <c r="G45" s="45" t="s">
        <v>18</v>
      </c>
      <c r="H45" s="34"/>
    </row>
    <row r="46" ht="12.75" spans="1:8">
      <c r="A46" s="27" t="s">
        <v>70</v>
      </c>
      <c r="B46" s="27" t="s">
        <v>71</v>
      </c>
      <c r="C46" s="28">
        <v>44911</v>
      </c>
      <c r="D46" s="29">
        <v>44911</v>
      </c>
      <c r="E46" s="52">
        <v>1742.89</v>
      </c>
      <c r="F46" s="24">
        <v>44918</v>
      </c>
      <c r="G46" s="50" t="s">
        <v>18</v>
      </c>
      <c r="H46" s="34"/>
    </row>
    <row r="47" ht="12.75" spans="1:8">
      <c r="A47" s="27" t="s">
        <v>72</v>
      </c>
      <c r="B47" s="27" t="s">
        <v>73</v>
      </c>
      <c r="C47" s="28">
        <v>44911</v>
      </c>
      <c r="D47" s="29">
        <v>44911</v>
      </c>
      <c r="E47" s="30">
        <v>7099.51</v>
      </c>
      <c r="F47" s="24">
        <v>44918</v>
      </c>
      <c r="G47" s="31" t="s">
        <v>74</v>
      </c>
      <c r="H47" s="34"/>
    </row>
    <row r="48" ht="12.75" spans="1:9">
      <c r="A48" s="40" t="s">
        <v>75</v>
      </c>
      <c r="B48" s="40" t="s">
        <v>76</v>
      </c>
      <c r="C48" s="28">
        <v>44911</v>
      </c>
      <c r="D48" s="28">
        <v>44911</v>
      </c>
      <c r="E48" s="53">
        <v>15809.6</v>
      </c>
      <c r="F48" s="24">
        <v>44918</v>
      </c>
      <c r="G48" s="50" t="s">
        <v>18</v>
      </c>
      <c r="H48" s="45"/>
      <c r="I48" s="52"/>
    </row>
    <row r="49" ht="12.75" spans="1:8">
      <c r="A49" s="27" t="s">
        <v>77</v>
      </c>
      <c r="B49" s="27" t="s">
        <v>78</v>
      </c>
      <c r="C49" s="28">
        <v>44912</v>
      </c>
      <c r="D49" s="28">
        <v>44914</v>
      </c>
      <c r="E49" s="30">
        <v>1839.49</v>
      </c>
      <c r="F49" s="24">
        <v>44918</v>
      </c>
      <c r="G49" s="45" t="s">
        <v>18</v>
      </c>
      <c r="H49" s="27"/>
    </row>
    <row r="50" ht="12.75" spans="1:9">
      <c r="A50" s="27" t="s">
        <v>79</v>
      </c>
      <c r="B50" s="27" t="s">
        <v>73</v>
      </c>
      <c r="C50" s="48">
        <v>44914</v>
      </c>
      <c r="D50" s="28">
        <v>44914</v>
      </c>
      <c r="E50" s="54">
        <v>2199.84</v>
      </c>
      <c r="F50" s="24">
        <v>44918</v>
      </c>
      <c r="G50" s="50" t="s">
        <v>18</v>
      </c>
      <c r="H50" s="46"/>
      <c r="I50" s="11"/>
    </row>
    <row r="51" ht="12.75" spans="1:9">
      <c r="A51" s="27" t="s">
        <v>80</v>
      </c>
      <c r="B51" s="27" t="s">
        <v>81</v>
      </c>
      <c r="C51" s="29">
        <v>44914</v>
      </c>
      <c r="D51" s="29">
        <v>44914</v>
      </c>
      <c r="E51" s="55">
        <v>50.94</v>
      </c>
      <c r="F51" s="24">
        <v>44918</v>
      </c>
      <c r="G51" s="45" t="s">
        <v>18</v>
      </c>
      <c r="H51" s="34"/>
      <c r="I51" s="69"/>
    </row>
    <row r="52" ht="12.75" spans="1:9">
      <c r="A52" s="27" t="s">
        <v>82</v>
      </c>
      <c r="B52" s="27" t="s">
        <v>83</v>
      </c>
      <c r="C52" s="29">
        <v>44914</v>
      </c>
      <c r="D52" s="29">
        <v>44914</v>
      </c>
      <c r="E52" s="38">
        <v>7461.89</v>
      </c>
      <c r="F52" s="24">
        <v>44918</v>
      </c>
      <c r="G52" s="45" t="s">
        <v>18</v>
      </c>
      <c r="H52" s="34"/>
      <c r="I52" s="70"/>
    </row>
    <row r="53" ht="12.75" spans="1:8">
      <c r="A53" s="27" t="s">
        <v>84</v>
      </c>
      <c r="B53" s="27" t="s">
        <v>85</v>
      </c>
      <c r="C53" s="28">
        <v>44914</v>
      </c>
      <c r="D53" s="29">
        <v>44915</v>
      </c>
      <c r="E53" s="38">
        <v>2390.5</v>
      </c>
      <c r="F53" s="24">
        <v>44918</v>
      </c>
      <c r="G53" s="31" t="s">
        <v>18</v>
      </c>
      <c r="H53" s="46"/>
    </row>
    <row r="54" ht="12.75" spans="1:8">
      <c r="A54" s="43" t="s">
        <v>86</v>
      </c>
      <c r="B54" s="27" t="s">
        <v>87</v>
      </c>
      <c r="C54" s="28">
        <v>44915</v>
      </c>
      <c r="D54" s="28">
        <v>44922</v>
      </c>
      <c r="E54" s="44">
        <v>5561.79</v>
      </c>
      <c r="F54" s="24">
        <v>44918</v>
      </c>
      <c r="G54" s="45" t="s">
        <v>18</v>
      </c>
      <c r="H54" s="46"/>
    </row>
    <row r="55" ht="12.75" spans="1:8">
      <c r="A55" s="27" t="s">
        <v>88</v>
      </c>
      <c r="B55" s="27" t="s">
        <v>89</v>
      </c>
      <c r="C55" s="56">
        <v>44915</v>
      </c>
      <c r="D55" s="29">
        <v>44916</v>
      </c>
      <c r="E55" s="30">
        <v>982.21</v>
      </c>
      <c r="F55" s="24">
        <v>44918</v>
      </c>
      <c r="G55" s="45" t="s">
        <v>18</v>
      </c>
      <c r="H55" s="34"/>
    </row>
    <row r="56" ht="12.75" spans="1:8">
      <c r="A56" s="40" t="s">
        <v>90</v>
      </c>
      <c r="B56" s="40" t="s">
        <v>87</v>
      </c>
      <c r="C56" s="28">
        <v>44915</v>
      </c>
      <c r="D56" s="29">
        <v>44916</v>
      </c>
      <c r="E56" s="57">
        <v>6427.8</v>
      </c>
      <c r="F56" s="24">
        <v>44918</v>
      </c>
      <c r="G56" s="45" t="s">
        <v>18</v>
      </c>
      <c r="H56" s="34"/>
    </row>
    <row r="57" ht="12.75" spans="1:8">
      <c r="A57" s="27" t="s">
        <v>91</v>
      </c>
      <c r="B57" s="27" t="s">
        <v>81</v>
      </c>
      <c r="C57" s="29">
        <v>44916</v>
      </c>
      <c r="D57" s="29">
        <v>44916</v>
      </c>
      <c r="E57" s="36">
        <v>513.46</v>
      </c>
      <c r="F57" s="24">
        <v>44918</v>
      </c>
      <c r="G57" s="45" t="s">
        <v>18</v>
      </c>
      <c r="H57" s="34"/>
    </row>
    <row r="58" ht="12.75" spans="1:8">
      <c r="A58" s="27" t="s">
        <v>92</v>
      </c>
      <c r="B58" s="27" t="s">
        <v>93</v>
      </c>
      <c r="C58" s="48">
        <v>44916</v>
      </c>
      <c r="D58" s="48">
        <v>44917</v>
      </c>
      <c r="E58" s="30">
        <v>715.65</v>
      </c>
      <c r="F58" s="24">
        <v>44918</v>
      </c>
      <c r="G58" s="45" t="s">
        <v>18</v>
      </c>
      <c r="H58" s="34"/>
    </row>
    <row r="59" ht="12.75" spans="1:8">
      <c r="A59" s="27" t="s">
        <v>94</v>
      </c>
      <c r="B59" s="27" t="s">
        <v>95</v>
      </c>
      <c r="C59" s="48">
        <v>44917</v>
      </c>
      <c r="D59" s="48">
        <v>44917</v>
      </c>
      <c r="E59" s="30">
        <v>11451.88</v>
      </c>
      <c r="F59" s="24">
        <v>44918</v>
      </c>
      <c r="G59" s="45" t="s">
        <v>18</v>
      </c>
      <c r="H59" s="34"/>
    </row>
    <row r="60" ht="12.75" spans="1:9">
      <c r="A60" s="27" t="s">
        <v>96</v>
      </c>
      <c r="B60" s="27" t="s">
        <v>97</v>
      </c>
      <c r="C60" s="28">
        <v>44917</v>
      </c>
      <c r="D60" s="58">
        <v>44918</v>
      </c>
      <c r="E60" s="59">
        <v>4844.42</v>
      </c>
      <c r="F60" s="24">
        <v>44918</v>
      </c>
      <c r="G60" s="45" t="s">
        <v>18</v>
      </c>
      <c r="H60" s="46"/>
      <c r="I60" s="52"/>
    </row>
    <row r="61" ht="12.75" spans="1:8">
      <c r="A61" s="27" t="s">
        <v>98</v>
      </c>
      <c r="B61" s="27" t="s">
        <v>97</v>
      </c>
      <c r="C61" s="60">
        <v>44917</v>
      </c>
      <c r="D61" s="58">
        <v>44918</v>
      </c>
      <c r="E61" s="61">
        <v>852.62</v>
      </c>
      <c r="F61" s="24">
        <v>44918</v>
      </c>
      <c r="G61" s="45" t="s">
        <v>18</v>
      </c>
      <c r="H61" s="46"/>
    </row>
    <row r="62" ht="12.75" spans="1:8">
      <c r="A62" s="27" t="s">
        <v>99</v>
      </c>
      <c r="B62" s="27" t="s">
        <v>97</v>
      </c>
      <c r="C62" s="29">
        <v>44917</v>
      </c>
      <c r="D62" s="29">
        <v>44918</v>
      </c>
      <c r="E62" s="38">
        <v>5328.87</v>
      </c>
      <c r="F62" s="24">
        <v>44918</v>
      </c>
      <c r="G62" s="50" t="s">
        <v>18</v>
      </c>
      <c r="H62" s="34"/>
    </row>
    <row r="63" ht="12.75" spans="1:8">
      <c r="A63" s="27" t="s">
        <v>100</v>
      </c>
      <c r="B63" s="27" t="s">
        <v>97</v>
      </c>
      <c r="C63" s="29">
        <v>44917</v>
      </c>
      <c r="D63" s="29">
        <v>44918</v>
      </c>
      <c r="E63" s="38">
        <v>2906.66</v>
      </c>
      <c r="F63" s="24">
        <v>44918</v>
      </c>
      <c r="G63" s="50" t="s">
        <v>18</v>
      </c>
      <c r="H63" s="46"/>
    </row>
    <row r="64" ht="12.75" spans="1:8">
      <c r="A64" s="27" t="s">
        <v>101</v>
      </c>
      <c r="B64" s="62" t="s">
        <v>102</v>
      </c>
      <c r="C64" s="29">
        <v>44917</v>
      </c>
      <c r="D64" s="29">
        <v>44918</v>
      </c>
      <c r="E64" s="38">
        <v>2509.04</v>
      </c>
      <c r="F64" s="24">
        <v>44918</v>
      </c>
      <c r="G64" s="50" t="s">
        <v>18</v>
      </c>
      <c r="H64" s="46"/>
    </row>
    <row r="65" ht="12.75" spans="1:8">
      <c r="A65" s="27" t="s">
        <v>103</v>
      </c>
      <c r="B65" s="27" t="s">
        <v>104</v>
      </c>
      <c r="C65" s="29">
        <v>44917</v>
      </c>
      <c r="D65" s="29">
        <v>44918</v>
      </c>
      <c r="E65" s="38">
        <v>62.86</v>
      </c>
      <c r="F65" s="24">
        <v>44918</v>
      </c>
      <c r="G65" s="50" t="s">
        <v>18</v>
      </c>
      <c r="H65" s="46"/>
    </row>
    <row r="66" ht="12.75" spans="1:8">
      <c r="A66" s="27" t="s">
        <v>105</v>
      </c>
      <c r="B66" s="27" t="s">
        <v>106</v>
      </c>
      <c r="C66" s="48">
        <v>44922</v>
      </c>
      <c r="D66" s="28">
        <v>44923</v>
      </c>
      <c r="E66" s="47">
        <v>164.99</v>
      </c>
      <c r="F66" s="24">
        <v>44918</v>
      </c>
      <c r="G66" s="45" t="s">
        <v>18</v>
      </c>
      <c r="H66" s="46"/>
    </row>
    <row r="67" ht="12.75" spans="1:8">
      <c r="A67" s="27" t="s">
        <v>107</v>
      </c>
      <c r="B67" s="27" t="s">
        <v>108</v>
      </c>
      <c r="C67" s="28">
        <v>44923</v>
      </c>
      <c r="D67" s="29">
        <v>44923</v>
      </c>
      <c r="E67" s="47">
        <v>4194.95</v>
      </c>
      <c r="F67" s="24">
        <v>44918</v>
      </c>
      <c r="G67" s="45" t="s">
        <v>109</v>
      </c>
      <c r="H67" s="46"/>
    </row>
    <row r="68" ht="12.75" spans="1:8">
      <c r="A68" s="16" t="s">
        <v>110</v>
      </c>
      <c r="B68" s="17"/>
      <c r="C68" s="17"/>
      <c r="D68" s="17"/>
      <c r="E68" s="17"/>
      <c r="F68" s="17"/>
      <c r="G68" s="18"/>
      <c r="H68" s="19">
        <f>SUM(E69:E73)</f>
        <v>255812.33</v>
      </c>
    </row>
    <row r="69" ht="12.75" spans="1:8">
      <c r="A69" s="71" t="s">
        <v>111</v>
      </c>
      <c r="B69" s="27" t="s">
        <v>112</v>
      </c>
      <c r="C69" s="29">
        <v>44544</v>
      </c>
      <c r="D69" s="29">
        <v>44915</v>
      </c>
      <c r="E69" s="36">
        <v>11080.17</v>
      </c>
      <c r="F69" s="24">
        <v>44918</v>
      </c>
      <c r="G69" s="50" t="s">
        <v>18</v>
      </c>
      <c r="H69" s="34"/>
    </row>
    <row r="70" ht="12.75" spans="1:8">
      <c r="A70" s="43" t="s">
        <v>113</v>
      </c>
      <c r="B70" s="27" t="s">
        <v>112</v>
      </c>
      <c r="C70" s="29">
        <v>44911</v>
      </c>
      <c r="D70" s="29">
        <v>44915</v>
      </c>
      <c r="E70" s="72">
        <v>1014.67</v>
      </c>
      <c r="F70" s="24">
        <v>44918</v>
      </c>
      <c r="G70" s="50" t="s">
        <v>18</v>
      </c>
      <c r="H70" s="27"/>
    </row>
    <row r="71" ht="12.75" spans="1:8">
      <c r="A71" s="71" t="s">
        <v>114</v>
      </c>
      <c r="B71" s="27" t="s">
        <v>115</v>
      </c>
      <c r="C71" s="29">
        <v>44923</v>
      </c>
      <c r="D71" s="29">
        <v>44924</v>
      </c>
      <c r="E71" s="36">
        <v>36380.5</v>
      </c>
      <c r="F71" s="24">
        <v>44918</v>
      </c>
      <c r="G71" s="50" t="s">
        <v>116</v>
      </c>
      <c r="H71" s="27"/>
    </row>
    <row r="72" ht="12.75" spans="1:8">
      <c r="A72" s="27" t="s">
        <v>117</v>
      </c>
      <c r="B72" s="73" t="s">
        <v>118</v>
      </c>
      <c r="C72" s="28">
        <v>44924</v>
      </c>
      <c r="D72" s="28">
        <v>44925</v>
      </c>
      <c r="E72" s="30">
        <v>96616.84</v>
      </c>
      <c r="F72" s="24">
        <v>44918</v>
      </c>
      <c r="G72" s="50" t="s">
        <v>18</v>
      </c>
      <c r="H72" s="27"/>
    </row>
    <row r="73" ht="12.75" spans="1:8">
      <c r="A73" s="27" t="s">
        <v>119</v>
      </c>
      <c r="B73" s="27" t="s">
        <v>118</v>
      </c>
      <c r="C73" s="29">
        <v>44924</v>
      </c>
      <c r="D73" s="29">
        <v>44925</v>
      </c>
      <c r="E73" s="54">
        <v>110720.15</v>
      </c>
      <c r="F73" s="24">
        <v>44918</v>
      </c>
      <c r="G73" s="50" t="s">
        <v>18</v>
      </c>
      <c r="H73" s="27"/>
    </row>
    <row r="74" ht="12.75" spans="1:8">
      <c r="A74" s="16" t="s">
        <v>120</v>
      </c>
      <c r="B74" s="17"/>
      <c r="C74" s="17"/>
      <c r="D74" s="17"/>
      <c r="E74" s="17"/>
      <c r="F74" s="17"/>
      <c r="G74" s="18"/>
      <c r="H74" s="19">
        <f>SUM(E75:E85)</f>
        <v>779979.61</v>
      </c>
    </row>
    <row r="75" ht="12.75" spans="1:8">
      <c r="A75" s="27" t="s">
        <v>121</v>
      </c>
      <c r="B75" s="27" t="s">
        <v>122</v>
      </c>
      <c r="C75" s="28">
        <v>44901</v>
      </c>
      <c r="D75" s="28">
        <v>44915</v>
      </c>
      <c r="E75" s="74">
        <v>19660.3</v>
      </c>
      <c r="F75" s="24">
        <v>44918</v>
      </c>
      <c r="G75" s="50" t="s">
        <v>18</v>
      </c>
      <c r="H75" s="34"/>
    </row>
    <row r="76" ht="12.75" spans="1:9">
      <c r="A76" s="27" t="s">
        <v>123</v>
      </c>
      <c r="B76" s="27" t="s">
        <v>122</v>
      </c>
      <c r="C76" s="28">
        <v>44901</v>
      </c>
      <c r="D76" s="28">
        <v>44915</v>
      </c>
      <c r="E76" s="57">
        <v>51532.58</v>
      </c>
      <c r="F76" s="24">
        <v>44918</v>
      </c>
      <c r="G76" s="50" t="s">
        <v>18</v>
      </c>
      <c r="H76" s="34"/>
      <c r="I76" s="11"/>
    </row>
    <row r="77" ht="12.75" spans="1:8">
      <c r="A77" s="75" t="s">
        <v>124</v>
      </c>
      <c r="B77" s="62" t="s">
        <v>125</v>
      </c>
      <c r="C77" s="56">
        <v>44908</v>
      </c>
      <c r="D77" s="48">
        <v>44914</v>
      </c>
      <c r="E77" s="55">
        <v>2827.29</v>
      </c>
      <c r="F77" s="24">
        <v>44918</v>
      </c>
      <c r="G77" s="31" t="s">
        <v>18</v>
      </c>
      <c r="H77" s="76"/>
    </row>
    <row r="78" ht="12.75" spans="1:8">
      <c r="A78" s="27" t="s">
        <v>126</v>
      </c>
      <c r="B78" s="27" t="s">
        <v>127</v>
      </c>
      <c r="C78" s="28">
        <v>44908</v>
      </c>
      <c r="D78" s="28">
        <v>44923</v>
      </c>
      <c r="E78" s="57">
        <v>3795.06</v>
      </c>
      <c r="F78" s="24">
        <v>44918</v>
      </c>
      <c r="G78" s="31" t="s">
        <v>18</v>
      </c>
      <c r="H78" s="76"/>
    </row>
    <row r="79" ht="12.75" spans="1:8">
      <c r="A79" s="75" t="s">
        <v>128</v>
      </c>
      <c r="B79" s="62" t="s">
        <v>129</v>
      </c>
      <c r="C79" s="56">
        <v>44911</v>
      </c>
      <c r="D79" s="48">
        <v>44924</v>
      </c>
      <c r="E79" s="54">
        <v>121656.87</v>
      </c>
      <c r="F79" s="24">
        <v>44918</v>
      </c>
      <c r="G79" s="31" t="s">
        <v>18</v>
      </c>
      <c r="H79" s="76"/>
    </row>
    <row r="80" ht="12.75" spans="1:8">
      <c r="A80" s="27" t="s">
        <v>130</v>
      </c>
      <c r="B80" s="73" t="s">
        <v>131</v>
      </c>
      <c r="C80" s="28">
        <v>44911</v>
      </c>
      <c r="D80" s="28">
        <v>44914</v>
      </c>
      <c r="E80" s="30">
        <v>52439.18</v>
      </c>
      <c r="F80" s="24">
        <v>44918</v>
      </c>
      <c r="G80" s="31" t="s">
        <v>18</v>
      </c>
      <c r="H80" s="34"/>
    </row>
    <row r="81" ht="12.75" spans="1:8">
      <c r="A81" s="27" t="s">
        <v>132</v>
      </c>
      <c r="B81" s="27" t="s">
        <v>129</v>
      </c>
      <c r="C81" s="28">
        <v>44911</v>
      </c>
      <c r="D81" s="28">
        <v>44914</v>
      </c>
      <c r="E81" s="30">
        <v>256619.28</v>
      </c>
      <c r="F81" s="24">
        <v>44918</v>
      </c>
      <c r="G81" s="31" t="s">
        <v>18</v>
      </c>
      <c r="H81" s="34"/>
    </row>
    <row r="82" ht="12.75" spans="1:8">
      <c r="A82" s="27" t="s">
        <v>133</v>
      </c>
      <c r="B82" s="62" t="s">
        <v>134</v>
      </c>
      <c r="C82" s="29">
        <v>44914</v>
      </c>
      <c r="D82" s="29">
        <v>44914</v>
      </c>
      <c r="E82" s="38">
        <v>118897.07</v>
      </c>
      <c r="F82" s="24">
        <v>44918</v>
      </c>
      <c r="G82" s="50" t="s">
        <v>18</v>
      </c>
      <c r="H82" s="34"/>
    </row>
    <row r="83" ht="12.75" spans="1:8">
      <c r="A83" s="27" t="s">
        <v>135</v>
      </c>
      <c r="B83" s="27" t="s">
        <v>136</v>
      </c>
      <c r="C83" s="29">
        <v>44914</v>
      </c>
      <c r="D83" s="29">
        <v>44915</v>
      </c>
      <c r="E83" s="36">
        <v>18819.5</v>
      </c>
      <c r="F83" s="24">
        <v>44918</v>
      </c>
      <c r="G83" s="50" t="s">
        <v>18</v>
      </c>
      <c r="H83" s="34"/>
    </row>
    <row r="84" ht="12.75" spans="1:8">
      <c r="A84" s="27" t="s">
        <v>128</v>
      </c>
      <c r="B84" s="43" t="s">
        <v>129</v>
      </c>
      <c r="C84" s="28">
        <v>44911</v>
      </c>
      <c r="D84" s="28">
        <v>44918</v>
      </c>
      <c r="E84" s="33">
        <v>121656.87</v>
      </c>
      <c r="F84" s="24">
        <v>44918</v>
      </c>
      <c r="G84" s="45" t="s">
        <v>18</v>
      </c>
      <c r="H84" s="34"/>
    </row>
    <row r="85" ht="12.75" spans="1:8">
      <c r="A85" s="27" t="s">
        <v>137</v>
      </c>
      <c r="B85" s="27" t="s">
        <v>138</v>
      </c>
      <c r="C85" s="28">
        <v>44916</v>
      </c>
      <c r="D85" s="28">
        <v>44922</v>
      </c>
      <c r="E85" s="57">
        <v>12075.61</v>
      </c>
      <c r="F85" s="24">
        <v>44918</v>
      </c>
      <c r="G85" s="77"/>
      <c r="H85" s="34"/>
    </row>
    <row r="86" ht="12.75" spans="1:9">
      <c r="A86" s="16" t="s">
        <v>139</v>
      </c>
      <c r="B86" s="17"/>
      <c r="C86" s="17"/>
      <c r="D86" s="17"/>
      <c r="E86" s="17"/>
      <c r="F86" s="17"/>
      <c r="G86" s="18"/>
      <c r="H86" s="78">
        <f>SUM(E87:E88)</f>
        <v>89981.02</v>
      </c>
      <c r="I86" s="106"/>
    </row>
    <row r="87" ht="12.75" spans="1:9">
      <c r="A87" s="20" t="s">
        <v>140</v>
      </c>
      <c r="B87" s="20" t="s">
        <v>141</v>
      </c>
      <c r="C87" s="79">
        <v>44896</v>
      </c>
      <c r="D87" s="22">
        <v>44921</v>
      </c>
      <c r="E87" s="80">
        <v>35482.42</v>
      </c>
      <c r="F87" s="24">
        <v>44918</v>
      </c>
      <c r="G87" s="45" t="s">
        <v>18</v>
      </c>
      <c r="H87" s="81"/>
      <c r="I87" s="106"/>
    </row>
    <row r="88" ht="12.75" spans="1:9">
      <c r="A88" s="27" t="s">
        <v>142</v>
      </c>
      <c r="B88" s="82" t="s">
        <v>143</v>
      </c>
      <c r="C88" s="29">
        <v>44903</v>
      </c>
      <c r="D88" s="29">
        <v>44923</v>
      </c>
      <c r="E88" s="38">
        <v>54498.6</v>
      </c>
      <c r="F88" s="24">
        <v>44918</v>
      </c>
      <c r="G88" s="45" t="s">
        <v>18</v>
      </c>
      <c r="H88" s="34"/>
      <c r="I88" s="52"/>
    </row>
    <row r="89" ht="12.75" spans="1:8">
      <c r="A89" s="16" t="s">
        <v>144</v>
      </c>
      <c r="B89" s="17"/>
      <c r="C89" s="17"/>
      <c r="D89" s="17"/>
      <c r="E89" s="17"/>
      <c r="F89" s="17"/>
      <c r="G89" s="18"/>
      <c r="H89" s="19">
        <f>SUM(E90:E99)</f>
        <v>374456.55</v>
      </c>
    </row>
    <row r="90" ht="12.75" spans="1:8">
      <c r="A90" s="27" t="s">
        <v>145</v>
      </c>
      <c r="B90" s="27" t="s">
        <v>146</v>
      </c>
      <c r="C90" s="28">
        <v>44903</v>
      </c>
      <c r="D90" s="28">
        <v>44911</v>
      </c>
      <c r="E90" s="36">
        <v>18767.78</v>
      </c>
      <c r="F90" s="24">
        <v>44918</v>
      </c>
      <c r="G90" s="83" t="s">
        <v>18</v>
      </c>
      <c r="H90" s="27"/>
    </row>
    <row r="91" ht="12.75" spans="1:8">
      <c r="A91" s="27" t="s">
        <v>147</v>
      </c>
      <c r="B91" s="27" t="s">
        <v>148</v>
      </c>
      <c r="C91" s="29">
        <v>44903</v>
      </c>
      <c r="D91" s="29">
        <v>44915</v>
      </c>
      <c r="E91" s="33">
        <v>41741.1</v>
      </c>
      <c r="F91" s="24">
        <v>44918</v>
      </c>
      <c r="G91" s="50" t="s">
        <v>18</v>
      </c>
      <c r="H91" s="27"/>
    </row>
    <row r="92" ht="12.75" spans="1:8">
      <c r="A92" s="27" t="s">
        <v>149</v>
      </c>
      <c r="B92" s="27" t="s">
        <v>150</v>
      </c>
      <c r="C92" s="28">
        <v>44907</v>
      </c>
      <c r="D92" s="28">
        <v>44911</v>
      </c>
      <c r="E92" s="52">
        <v>32347.5</v>
      </c>
      <c r="F92" s="24">
        <v>44918</v>
      </c>
      <c r="G92" s="83" t="s">
        <v>18</v>
      </c>
      <c r="H92" s="34"/>
    </row>
    <row r="93" ht="12.75" spans="1:9">
      <c r="A93" s="27" t="s">
        <v>151</v>
      </c>
      <c r="B93" s="27" t="s">
        <v>152</v>
      </c>
      <c r="C93" s="48">
        <v>44910</v>
      </c>
      <c r="D93" s="28">
        <v>44911</v>
      </c>
      <c r="E93" s="61">
        <v>25307.79</v>
      </c>
      <c r="F93" s="24">
        <v>44918</v>
      </c>
      <c r="G93" s="83" t="s">
        <v>18</v>
      </c>
      <c r="H93" s="27"/>
      <c r="I93" s="52"/>
    </row>
    <row r="94" ht="12.75" spans="1:8">
      <c r="A94" s="27" t="s">
        <v>153</v>
      </c>
      <c r="B94" s="27" t="s">
        <v>154</v>
      </c>
      <c r="C94" s="28">
        <v>44915</v>
      </c>
      <c r="D94" s="28">
        <v>44915</v>
      </c>
      <c r="E94" s="33">
        <v>72063.3</v>
      </c>
      <c r="F94" s="24">
        <v>44918</v>
      </c>
      <c r="G94" s="83" t="s">
        <v>18</v>
      </c>
      <c r="H94" s="84"/>
    </row>
    <row r="95" ht="12.75" spans="1:8">
      <c r="A95" s="27" t="s">
        <v>155</v>
      </c>
      <c r="B95" s="27" t="s">
        <v>156</v>
      </c>
      <c r="C95" s="29">
        <v>44916</v>
      </c>
      <c r="D95" s="29">
        <v>44916</v>
      </c>
      <c r="E95" s="38">
        <v>27084.42</v>
      </c>
      <c r="F95" s="24">
        <v>44918</v>
      </c>
      <c r="G95" s="50" t="s">
        <v>18</v>
      </c>
      <c r="H95" s="34"/>
    </row>
    <row r="96" ht="12.75" spans="1:8">
      <c r="A96" s="27" t="s">
        <v>157</v>
      </c>
      <c r="B96" s="40" t="s">
        <v>76</v>
      </c>
      <c r="C96" s="28">
        <v>44916</v>
      </c>
      <c r="D96" s="85">
        <v>44916</v>
      </c>
      <c r="E96" s="30">
        <v>39098.11</v>
      </c>
      <c r="F96" s="24">
        <v>44918</v>
      </c>
      <c r="G96" s="83" t="s">
        <v>18</v>
      </c>
      <c r="H96" s="30"/>
    </row>
    <row r="97" ht="12.75" spans="1:9">
      <c r="A97" s="27" t="s">
        <v>158</v>
      </c>
      <c r="B97" s="27" t="s">
        <v>159</v>
      </c>
      <c r="C97" s="29">
        <v>44917</v>
      </c>
      <c r="D97" s="85">
        <v>44917</v>
      </c>
      <c r="E97" s="38">
        <v>58725.15</v>
      </c>
      <c r="F97" s="24">
        <v>44918</v>
      </c>
      <c r="G97" s="83" t="s">
        <v>18</v>
      </c>
      <c r="H97" s="34"/>
      <c r="I97" s="70"/>
    </row>
    <row r="98" ht="12.75" spans="1:8">
      <c r="A98" s="27" t="s">
        <v>160</v>
      </c>
      <c r="B98" s="27" t="s">
        <v>69</v>
      </c>
      <c r="C98" s="29">
        <v>44922</v>
      </c>
      <c r="D98" s="29">
        <v>44924</v>
      </c>
      <c r="E98" s="33">
        <v>31381.86</v>
      </c>
      <c r="F98" s="24">
        <v>44918</v>
      </c>
      <c r="G98" s="50" t="s">
        <v>18</v>
      </c>
      <c r="H98" s="27"/>
    </row>
    <row r="99" ht="12.75" spans="1:8">
      <c r="A99" s="27" t="s">
        <v>161</v>
      </c>
      <c r="B99" s="27" t="s">
        <v>69</v>
      </c>
      <c r="C99" s="28">
        <v>44923</v>
      </c>
      <c r="D99" s="28">
        <v>44924</v>
      </c>
      <c r="E99" s="36">
        <v>27939.54</v>
      </c>
      <c r="F99" s="24">
        <v>44918</v>
      </c>
      <c r="G99" s="83" t="s">
        <v>18</v>
      </c>
      <c r="H99" s="27"/>
    </row>
    <row r="100" ht="12.75" spans="1:8">
      <c r="A100" s="16" t="s">
        <v>162</v>
      </c>
      <c r="B100" s="17"/>
      <c r="C100" s="17"/>
      <c r="D100" s="17"/>
      <c r="E100" s="17"/>
      <c r="F100" s="17"/>
      <c r="G100" s="18"/>
      <c r="H100" s="19">
        <f>SUM(E101:E104)</f>
        <v>148367.88</v>
      </c>
    </row>
    <row r="101" ht="12.75" spans="1:8">
      <c r="A101" s="86" t="s">
        <v>163</v>
      </c>
      <c r="B101" s="86" t="s">
        <v>164</v>
      </c>
      <c r="C101" s="87">
        <v>44910</v>
      </c>
      <c r="D101" s="88">
        <v>44911</v>
      </c>
      <c r="E101" s="89">
        <v>39290.68</v>
      </c>
      <c r="F101" s="24">
        <v>44918</v>
      </c>
      <c r="G101" s="90" t="s">
        <v>18</v>
      </c>
      <c r="H101" s="45"/>
    </row>
    <row r="102" ht="12.75" spans="1:8">
      <c r="A102" s="27" t="s">
        <v>165</v>
      </c>
      <c r="B102" s="91" t="s">
        <v>166</v>
      </c>
      <c r="C102" s="92">
        <v>44916</v>
      </c>
      <c r="D102" s="92">
        <v>44916</v>
      </c>
      <c r="E102" s="30">
        <v>24990.18</v>
      </c>
      <c r="F102" s="24">
        <v>44918</v>
      </c>
      <c r="G102" s="90" t="s">
        <v>18</v>
      </c>
      <c r="H102" s="45"/>
    </row>
    <row r="103" ht="12.75" spans="1:8">
      <c r="A103" s="27" t="s">
        <v>167</v>
      </c>
      <c r="B103" s="91" t="s">
        <v>166</v>
      </c>
      <c r="C103" s="28">
        <v>44916</v>
      </c>
      <c r="D103" s="29">
        <v>44917</v>
      </c>
      <c r="E103" s="30">
        <v>19000</v>
      </c>
      <c r="F103" s="24">
        <v>44918</v>
      </c>
      <c r="G103" s="50" t="s">
        <v>18</v>
      </c>
      <c r="H103" s="34"/>
    </row>
    <row r="104" ht="12.75" spans="1:8">
      <c r="A104" s="20" t="s">
        <v>168</v>
      </c>
      <c r="B104" s="20" t="s">
        <v>169</v>
      </c>
      <c r="C104" s="93">
        <v>44917</v>
      </c>
      <c r="D104" s="94">
        <v>44921</v>
      </c>
      <c r="E104" s="95">
        <v>65087.02</v>
      </c>
      <c r="F104" s="24">
        <v>44918</v>
      </c>
      <c r="G104" s="50" t="s">
        <v>18</v>
      </c>
      <c r="H104" s="34"/>
    </row>
    <row r="105" ht="12.75" spans="1:8">
      <c r="A105" s="16" t="s">
        <v>170</v>
      </c>
      <c r="B105" s="17"/>
      <c r="C105" s="17"/>
      <c r="D105" s="17"/>
      <c r="E105" s="17"/>
      <c r="F105" s="17"/>
      <c r="G105" s="18"/>
      <c r="H105" s="19">
        <f>SUM(E106:E106)</f>
        <v>0</v>
      </c>
    </row>
    <row r="106" ht="12.75" spans="2:8">
      <c r="B106" s="34"/>
      <c r="C106" s="45"/>
      <c r="D106" s="45"/>
      <c r="E106" s="34"/>
      <c r="F106" s="34"/>
      <c r="G106" s="34"/>
      <c r="H106" s="34"/>
    </row>
    <row r="107" ht="12.75" spans="1:8">
      <c r="A107" s="16" t="s">
        <v>171</v>
      </c>
      <c r="B107" s="17"/>
      <c r="C107" s="17"/>
      <c r="D107" s="17"/>
      <c r="E107" s="17"/>
      <c r="F107" s="17"/>
      <c r="G107" s="18"/>
      <c r="H107" s="19">
        <f>SUM(E108:E109)</f>
        <v>50899.81</v>
      </c>
    </row>
    <row r="108" ht="12.75" spans="1:10">
      <c r="A108" s="27" t="s">
        <v>172</v>
      </c>
      <c r="B108" s="27" t="s">
        <v>173</v>
      </c>
      <c r="C108" s="87">
        <v>44908</v>
      </c>
      <c r="D108" s="96">
        <v>44915</v>
      </c>
      <c r="E108" s="89">
        <v>19819.81</v>
      </c>
      <c r="F108" s="24">
        <v>44918</v>
      </c>
      <c r="G108" s="97" t="s">
        <v>18</v>
      </c>
      <c r="H108" s="98"/>
      <c r="I108" s="11"/>
      <c r="J108" s="108"/>
    </row>
    <row r="109" ht="12.75" spans="1:10">
      <c r="A109" s="20" t="s">
        <v>174</v>
      </c>
      <c r="B109" s="20" t="s">
        <v>175</v>
      </c>
      <c r="C109" s="93">
        <v>44916</v>
      </c>
      <c r="D109" s="99">
        <v>44921</v>
      </c>
      <c r="E109" s="95">
        <v>31080</v>
      </c>
      <c r="F109" s="24">
        <v>44918</v>
      </c>
      <c r="G109" s="100" t="s">
        <v>18</v>
      </c>
      <c r="H109" s="101"/>
      <c r="I109" s="11"/>
      <c r="J109" s="108"/>
    </row>
    <row r="110" ht="12.75" spans="3:7">
      <c r="C110" s="102"/>
      <c r="D110" s="102"/>
      <c r="E110" s="69"/>
      <c r="F110" s="103"/>
      <c r="G110" s="104"/>
    </row>
    <row r="111" ht="12.75" spans="1:8">
      <c r="A111" s="105" t="s">
        <v>176</v>
      </c>
      <c r="C111" s="102"/>
      <c r="D111" s="102"/>
      <c r="E111" s="69"/>
      <c r="F111" s="103"/>
      <c r="G111" s="104"/>
      <c r="H111" s="106"/>
    </row>
    <row r="112" ht="12.75" spans="1:7">
      <c r="A112" s="1" t="s">
        <v>177</v>
      </c>
      <c r="C112" s="102"/>
      <c r="D112" s="102"/>
      <c r="E112" s="69"/>
      <c r="G112" s="102"/>
    </row>
    <row r="113" ht="12.75" spans="3:7">
      <c r="C113" s="102"/>
      <c r="D113" s="102"/>
      <c r="E113" s="69"/>
      <c r="F113" s="103"/>
      <c r="G113" s="104"/>
    </row>
    <row r="114" ht="12.75" spans="3:7">
      <c r="C114" s="102"/>
      <c r="D114" s="102"/>
      <c r="E114" s="69"/>
      <c r="F114" s="107"/>
      <c r="G114" s="104"/>
    </row>
    <row r="115" ht="12.75" spans="3:7">
      <c r="C115" s="102"/>
      <c r="D115" s="102"/>
      <c r="E115" s="69"/>
      <c r="G115" s="102"/>
    </row>
    <row r="116" ht="12.75" spans="3:7">
      <c r="C116" s="102"/>
      <c r="D116" s="102"/>
      <c r="E116" s="69"/>
      <c r="G116" s="102"/>
    </row>
    <row r="117" ht="12.75" spans="3:7">
      <c r="C117" s="102"/>
      <c r="D117" s="102"/>
      <c r="E117" s="69"/>
      <c r="G117" s="102"/>
    </row>
    <row r="118" ht="12.75" spans="3:7">
      <c r="C118" s="102"/>
      <c r="D118" s="102"/>
      <c r="E118" s="69"/>
      <c r="G118" s="102"/>
    </row>
    <row r="119" ht="12.75" spans="3:7">
      <c r="C119" s="102"/>
      <c r="D119" s="102"/>
      <c r="E119" s="69"/>
      <c r="G119" s="102"/>
    </row>
    <row r="120" ht="12.75" spans="3:7">
      <c r="C120" s="102"/>
      <c r="D120" s="102"/>
      <c r="E120" s="69"/>
      <c r="G120" s="102"/>
    </row>
    <row r="121" ht="12.75" spans="3:7">
      <c r="C121" s="102"/>
      <c r="D121" s="102"/>
      <c r="E121" s="69"/>
      <c r="G121" s="102"/>
    </row>
    <row r="122" ht="12.75" spans="3:7">
      <c r="C122" s="102"/>
      <c r="D122" s="102"/>
      <c r="E122" s="69"/>
      <c r="G122" s="102"/>
    </row>
    <row r="123" ht="12.75" spans="3:7">
      <c r="C123" s="102"/>
      <c r="D123" s="102"/>
      <c r="E123" s="69"/>
      <c r="G123" s="102"/>
    </row>
    <row r="124" ht="12.75" spans="3:7">
      <c r="C124" s="102"/>
      <c r="D124" s="102"/>
      <c r="E124" s="69"/>
      <c r="G124" s="102"/>
    </row>
    <row r="125" ht="12.75" spans="3:7">
      <c r="C125" s="102"/>
      <c r="D125" s="102"/>
      <c r="E125" s="69"/>
      <c r="G125" s="102"/>
    </row>
    <row r="126" ht="12.75" spans="3:7">
      <c r="C126" s="102"/>
      <c r="D126" s="102"/>
      <c r="E126" s="69"/>
      <c r="G126" s="102"/>
    </row>
    <row r="127" ht="12.75" spans="3:7">
      <c r="C127" s="102"/>
      <c r="D127" s="102"/>
      <c r="E127" s="69"/>
      <c r="G127" s="102"/>
    </row>
    <row r="128" ht="12.75" spans="3:7">
      <c r="C128" s="102"/>
      <c r="D128" s="102"/>
      <c r="E128" s="69"/>
      <c r="G128" s="102"/>
    </row>
    <row r="129" ht="12.75" spans="3:7">
      <c r="C129" s="102"/>
      <c r="D129" s="102"/>
      <c r="E129" s="69"/>
      <c r="G129" s="102"/>
    </row>
    <row r="130" ht="12.75" spans="3:7">
      <c r="C130" s="102"/>
      <c r="D130" s="102"/>
      <c r="E130" s="69"/>
      <c r="G130" s="102"/>
    </row>
    <row r="131" ht="12.75" spans="3:7">
      <c r="C131" s="102"/>
      <c r="D131" s="102"/>
      <c r="E131" s="69"/>
      <c r="G131" s="102"/>
    </row>
    <row r="132" ht="12.75" spans="3:7">
      <c r="C132" s="102"/>
      <c r="D132" s="102"/>
      <c r="E132" s="69"/>
      <c r="G132" s="102"/>
    </row>
    <row r="133" ht="12.75" spans="3:7">
      <c r="C133" s="102"/>
      <c r="D133" s="102"/>
      <c r="E133" s="69"/>
      <c r="G133" s="102"/>
    </row>
    <row r="134" ht="12.75" spans="3:7">
      <c r="C134" s="102"/>
      <c r="D134" s="102"/>
      <c r="E134" s="69"/>
      <c r="G134" s="102"/>
    </row>
    <row r="135" ht="12.75" spans="3:7">
      <c r="C135" s="102"/>
      <c r="D135" s="102"/>
      <c r="E135" s="69"/>
      <c r="G135" s="102"/>
    </row>
    <row r="136" ht="12.75" spans="3:7">
      <c r="C136" s="102"/>
      <c r="D136" s="102"/>
      <c r="E136" s="69"/>
      <c r="G136" s="102"/>
    </row>
    <row r="137" ht="12.75" spans="3:7">
      <c r="C137" s="102"/>
      <c r="D137" s="102"/>
      <c r="E137" s="69"/>
      <c r="G137" s="102"/>
    </row>
    <row r="138" ht="12.75" spans="3:7">
      <c r="C138" s="102"/>
      <c r="D138" s="102"/>
      <c r="E138" s="69"/>
      <c r="G138" s="102"/>
    </row>
    <row r="139" ht="12.75" spans="3:7">
      <c r="C139" s="102"/>
      <c r="D139" s="102"/>
      <c r="E139" s="69"/>
      <c r="G139" s="102"/>
    </row>
    <row r="140" ht="12.75" spans="3:7">
      <c r="C140" s="102"/>
      <c r="D140" s="102"/>
      <c r="E140" s="69"/>
      <c r="G140" s="102"/>
    </row>
    <row r="141" ht="12.75" spans="3:7">
      <c r="C141" s="102"/>
      <c r="D141" s="102"/>
      <c r="E141" s="69"/>
      <c r="G141" s="102"/>
    </row>
    <row r="142" ht="12.75" spans="3:7">
      <c r="C142" s="102"/>
      <c r="D142" s="102"/>
      <c r="E142" s="69"/>
      <c r="G142" s="102"/>
    </row>
    <row r="143" ht="12.75" spans="3:7">
      <c r="C143" s="102"/>
      <c r="D143" s="102"/>
      <c r="E143" s="69"/>
      <c r="G143" s="102"/>
    </row>
    <row r="144" ht="12.75" spans="3:7">
      <c r="C144" s="102"/>
      <c r="D144" s="102"/>
      <c r="E144" s="69"/>
      <c r="G144" s="102"/>
    </row>
    <row r="145" ht="12.75" spans="3:7">
      <c r="C145" s="102"/>
      <c r="D145" s="102"/>
      <c r="E145" s="69"/>
      <c r="G145" s="102"/>
    </row>
    <row r="146" ht="12.75" spans="3:7">
      <c r="C146" s="102"/>
      <c r="D146" s="102"/>
      <c r="E146" s="69"/>
      <c r="G146" s="102"/>
    </row>
    <row r="147" ht="12.75" spans="3:7">
      <c r="C147" s="102"/>
      <c r="D147" s="102"/>
      <c r="E147" s="69"/>
      <c r="G147" s="102"/>
    </row>
    <row r="148" ht="12.75" spans="3:7">
      <c r="C148" s="102"/>
      <c r="D148" s="102"/>
      <c r="E148" s="69"/>
      <c r="G148" s="102"/>
    </row>
    <row r="149" ht="12.75" spans="3:7">
      <c r="C149" s="102"/>
      <c r="D149" s="102"/>
      <c r="E149" s="69"/>
      <c r="G149" s="102"/>
    </row>
    <row r="150" ht="12.75" spans="3:7">
      <c r="C150" s="102"/>
      <c r="D150" s="102"/>
      <c r="E150" s="69"/>
      <c r="G150" s="102"/>
    </row>
    <row r="151" ht="12.75" spans="3:7">
      <c r="C151" s="102"/>
      <c r="D151" s="102"/>
      <c r="E151" s="69"/>
      <c r="G151" s="102"/>
    </row>
    <row r="152" ht="12.75" spans="3:7">
      <c r="C152" s="102"/>
      <c r="D152" s="102"/>
      <c r="E152" s="69"/>
      <c r="G152" s="102"/>
    </row>
    <row r="153" ht="12.75" spans="3:7">
      <c r="C153" s="102"/>
      <c r="D153" s="102"/>
      <c r="E153" s="69"/>
      <c r="G153" s="102"/>
    </row>
    <row r="154" ht="12.75" spans="3:7">
      <c r="C154" s="102"/>
      <c r="D154" s="102"/>
      <c r="E154" s="69"/>
      <c r="G154" s="102"/>
    </row>
    <row r="155" ht="12.75" spans="3:7">
      <c r="C155" s="102"/>
      <c r="D155" s="102"/>
      <c r="E155" s="69"/>
      <c r="G155" s="102"/>
    </row>
    <row r="156" ht="12.75" spans="3:7">
      <c r="C156" s="102"/>
      <c r="D156" s="102"/>
      <c r="E156" s="69"/>
      <c r="G156" s="102"/>
    </row>
    <row r="157" ht="12.75" spans="3:7">
      <c r="C157" s="102"/>
      <c r="D157" s="102"/>
      <c r="E157" s="69"/>
      <c r="G157" s="102"/>
    </row>
    <row r="158" ht="12.75" spans="3:7">
      <c r="C158" s="102"/>
      <c r="D158" s="102"/>
      <c r="E158" s="69"/>
      <c r="G158" s="102"/>
    </row>
    <row r="159" ht="12.75" spans="3:7">
      <c r="C159" s="102"/>
      <c r="D159" s="102"/>
      <c r="E159" s="69"/>
      <c r="G159" s="102"/>
    </row>
    <row r="160" ht="12.75" spans="3:7">
      <c r="C160" s="102"/>
      <c r="D160" s="102"/>
      <c r="E160" s="69"/>
      <c r="G160" s="102"/>
    </row>
    <row r="161" ht="12.75" spans="3:7">
      <c r="C161" s="102"/>
      <c r="D161" s="102"/>
      <c r="E161" s="69"/>
      <c r="G161" s="102"/>
    </row>
    <row r="162" ht="12.75" spans="3:7">
      <c r="C162" s="102"/>
      <c r="D162" s="102"/>
      <c r="E162" s="69"/>
      <c r="G162" s="102"/>
    </row>
    <row r="163" ht="12.75" spans="3:7">
      <c r="C163" s="102"/>
      <c r="D163" s="102"/>
      <c r="E163" s="69"/>
      <c r="G163" s="102"/>
    </row>
    <row r="164" ht="12.75" spans="3:7">
      <c r="C164" s="102"/>
      <c r="D164" s="102"/>
      <c r="E164" s="69"/>
      <c r="G164" s="102"/>
    </row>
    <row r="165" ht="12.75" spans="3:7">
      <c r="C165" s="102"/>
      <c r="D165" s="102"/>
      <c r="E165" s="69"/>
      <c r="G165" s="102"/>
    </row>
    <row r="166" ht="12.75" spans="3:7">
      <c r="C166" s="102"/>
      <c r="D166" s="102"/>
      <c r="E166" s="69"/>
      <c r="G166" s="102"/>
    </row>
    <row r="167" ht="12.75" spans="3:7">
      <c r="C167" s="102"/>
      <c r="D167" s="102"/>
      <c r="E167" s="69"/>
      <c r="G167" s="102"/>
    </row>
    <row r="168" ht="12.75" spans="3:7">
      <c r="C168" s="102"/>
      <c r="D168" s="102"/>
      <c r="E168" s="69"/>
      <c r="G168" s="102"/>
    </row>
    <row r="169" ht="12.75" spans="3:7">
      <c r="C169" s="102"/>
      <c r="D169" s="102"/>
      <c r="E169" s="69"/>
      <c r="G169" s="102"/>
    </row>
    <row r="170" ht="12.75" spans="3:7">
      <c r="C170" s="102"/>
      <c r="D170" s="102"/>
      <c r="E170" s="69"/>
      <c r="G170" s="102"/>
    </row>
    <row r="171" ht="12.75" spans="3:7">
      <c r="C171" s="102"/>
      <c r="D171" s="102"/>
      <c r="E171" s="69"/>
      <c r="G171" s="102"/>
    </row>
    <row r="172" ht="12.75" spans="3:7">
      <c r="C172" s="102"/>
      <c r="D172" s="102"/>
      <c r="E172" s="69"/>
      <c r="G172" s="102"/>
    </row>
    <row r="173" ht="12.75" spans="3:7">
      <c r="C173" s="102"/>
      <c r="D173" s="102"/>
      <c r="E173" s="69"/>
      <c r="G173" s="102"/>
    </row>
    <row r="174" ht="12.75" spans="3:7">
      <c r="C174" s="102"/>
      <c r="D174" s="102"/>
      <c r="E174" s="69"/>
      <c r="G174" s="102"/>
    </row>
    <row r="175" ht="12.75" spans="3:7">
      <c r="C175" s="102"/>
      <c r="D175" s="102"/>
      <c r="E175" s="69"/>
      <c r="G175" s="102"/>
    </row>
    <row r="176" ht="12.75" spans="3:7">
      <c r="C176" s="102"/>
      <c r="D176" s="102"/>
      <c r="E176" s="69"/>
      <c r="G176" s="102"/>
    </row>
    <row r="177" ht="12.75" spans="3:7">
      <c r="C177" s="102"/>
      <c r="D177" s="102"/>
      <c r="E177" s="69"/>
      <c r="G177" s="102"/>
    </row>
    <row r="178" ht="12.75" spans="3:7">
      <c r="C178" s="102"/>
      <c r="D178" s="102"/>
      <c r="E178" s="69"/>
      <c r="G178" s="102"/>
    </row>
    <row r="179" ht="12.75" spans="3:7">
      <c r="C179" s="102"/>
      <c r="D179" s="102"/>
      <c r="E179" s="69"/>
      <c r="G179" s="102"/>
    </row>
    <row r="180" ht="12.75" spans="3:7">
      <c r="C180" s="102"/>
      <c r="D180" s="102"/>
      <c r="E180" s="69"/>
      <c r="G180" s="102"/>
    </row>
    <row r="181" ht="12.75" spans="3:7">
      <c r="C181" s="102"/>
      <c r="D181" s="102"/>
      <c r="E181" s="69"/>
      <c r="G181" s="102"/>
    </row>
    <row r="182" ht="12.75" spans="3:7">
      <c r="C182" s="102"/>
      <c r="D182" s="102"/>
      <c r="E182" s="69"/>
      <c r="G182" s="102"/>
    </row>
    <row r="183" ht="12.75" spans="3:7">
      <c r="C183" s="102"/>
      <c r="D183" s="102"/>
      <c r="E183" s="69"/>
      <c r="G183" s="102"/>
    </row>
    <row r="184" ht="12.75" spans="3:7">
      <c r="C184" s="102"/>
      <c r="D184" s="102"/>
      <c r="E184" s="69"/>
      <c r="G184" s="102"/>
    </row>
    <row r="185" ht="12.75" spans="3:7">
      <c r="C185" s="102"/>
      <c r="D185" s="102"/>
      <c r="E185" s="69"/>
      <c r="G185" s="102"/>
    </row>
    <row r="186" ht="12.75" spans="3:7">
      <c r="C186" s="102"/>
      <c r="D186" s="102"/>
      <c r="E186" s="69"/>
      <c r="G186" s="102"/>
    </row>
    <row r="187" ht="12.75" spans="3:7">
      <c r="C187" s="102"/>
      <c r="D187" s="102"/>
      <c r="E187" s="69"/>
      <c r="G187" s="102"/>
    </row>
    <row r="188" ht="12.75" spans="3:7">
      <c r="C188" s="102"/>
      <c r="D188" s="102"/>
      <c r="E188" s="69"/>
      <c r="G188" s="102"/>
    </row>
    <row r="189" ht="12.75" spans="3:7">
      <c r="C189" s="102"/>
      <c r="D189" s="102"/>
      <c r="E189" s="69"/>
      <c r="G189" s="102"/>
    </row>
    <row r="190" ht="12.75" spans="3:7">
      <c r="C190" s="102"/>
      <c r="D190" s="102"/>
      <c r="E190" s="69"/>
      <c r="G190" s="102"/>
    </row>
    <row r="191" ht="12.75" spans="3:7">
      <c r="C191" s="102"/>
      <c r="D191" s="102"/>
      <c r="E191" s="69"/>
      <c r="G191" s="102"/>
    </row>
    <row r="192" ht="12.75" spans="3:7">
      <c r="C192" s="102"/>
      <c r="D192" s="102"/>
      <c r="E192" s="69"/>
      <c r="G192" s="102"/>
    </row>
    <row r="193" ht="12.75" spans="3:7">
      <c r="C193" s="102"/>
      <c r="D193" s="102"/>
      <c r="E193" s="69"/>
      <c r="G193" s="102"/>
    </row>
    <row r="194" ht="12.75" spans="3:7">
      <c r="C194" s="102"/>
      <c r="D194" s="102"/>
      <c r="E194" s="69"/>
      <c r="G194" s="102"/>
    </row>
    <row r="195" ht="12.75" spans="3:7">
      <c r="C195" s="102"/>
      <c r="D195" s="102"/>
      <c r="E195" s="69"/>
      <c r="G195" s="102"/>
    </row>
    <row r="196" ht="12.75" spans="3:7">
      <c r="C196" s="102"/>
      <c r="D196" s="102"/>
      <c r="E196" s="69"/>
      <c r="G196" s="102"/>
    </row>
    <row r="197" ht="12.75" spans="3:7">
      <c r="C197" s="102"/>
      <c r="D197" s="102"/>
      <c r="E197" s="69"/>
      <c r="G197" s="102"/>
    </row>
    <row r="198" ht="12.75" spans="3:7">
      <c r="C198" s="102"/>
      <c r="D198" s="102"/>
      <c r="E198" s="69"/>
      <c r="G198" s="102"/>
    </row>
    <row r="199" ht="12.75" spans="3:7">
      <c r="C199" s="102"/>
      <c r="D199" s="102"/>
      <c r="E199" s="69"/>
      <c r="G199" s="102"/>
    </row>
    <row r="200" ht="12.75" spans="3:7">
      <c r="C200" s="102"/>
      <c r="D200" s="102"/>
      <c r="E200" s="69"/>
      <c r="G200" s="102"/>
    </row>
    <row r="201" ht="12.75" spans="3:7">
      <c r="C201" s="102"/>
      <c r="D201" s="102"/>
      <c r="E201" s="69"/>
      <c r="G201" s="102"/>
    </row>
    <row r="202" ht="12.75" spans="3:7">
      <c r="C202" s="102"/>
      <c r="D202" s="102"/>
      <c r="E202" s="69"/>
      <c r="G202" s="102"/>
    </row>
    <row r="203" ht="12.75" spans="3:7">
      <c r="C203" s="102"/>
      <c r="D203" s="102"/>
      <c r="E203" s="69"/>
      <c r="G203" s="102"/>
    </row>
    <row r="204" ht="12.75" spans="3:7">
      <c r="C204" s="102"/>
      <c r="D204" s="102"/>
      <c r="E204" s="69"/>
      <c r="G204" s="102"/>
    </row>
    <row r="205" ht="12.75" spans="3:7">
      <c r="C205" s="102"/>
      <c r="D205" s="102"/>
      <c r="E205" s="69"/>
      <c r="G205" s="102"/>
    </row>
    <row r="206" ht="12.75" spans="3:7">
      <c r="C206" s="102"/>
      <c r="D206" s="102"/>
      <c r="E206" s="69"/>
      <c r="G206" s="102"/>
    </row>
    <row r="207" ht="12.75" spans="3:7">
      <c r="C207" s="102"/>
      <c r="D207" s="102"/>
      <c r="E207" s="69"/>
      <c r="G207" s="102"/>
    </row>
    <row r="208" ht="12.75" spans="3:7">
      <c r="C208" s="102"/>
      <c r="D208" s="102"/>
      <c r="E208" s="69"/>
      <c r="G208" s="102"/>
    </row>
    <row r="209" ht="12.75" spans="3:7">
      <c r="C209" s="102"/>
      <c r="D209" s="102"/>
      <c r="E209" s="69"/>
      <c r="G209" s="102"/>
    </row>
    <row r="210" ht="12.75" spans="3:7">
      <c r="C210" s="102"/>
      <c r="D210" s="102"/>
      <c r="E210" s="69"/>
      <c r="G210" s="102"/>
    </row>
    <row r="211" ht="12.75" spans="3:7">
      <c r="C211" s="102"/>
      <c r="D211" s="102"/>
      <c r="E211" s="69"/>
      <c r="G211" s="102"/>
    </row>
    <row r="212" ht="12.75" spans="3:7">
      <c r="C212" s="102"/>
      <c r="D212" s="102"/>
      <c r="E212" s="69"/>
      <c r="G212" s="102"/>
    </row>
    <row r="213" ht="12.75" spans="3:7">
      <c r="C213" s="102"/>
      <c r="D213" s="102"/>
      <c r="E213" s="69"/>
      <c r="G213" s="102"/>
    </row>
    <row r="214" ht="12.75" spans="3:7">
      <c r="C214" s="102"/>
      <c r="D214" s="102"/>
      <c r="E214" s="69"/>
      <c r="G214" s="102"/>
    </row>
    <row r="215" ht="12.75" spans="3:7">
      <c r="C215" s="102"/>
      <c r="D215" s="102"/>
      <c r="E215" s="69"/>
      <c r="G215" s="102"/>
    </row>
    <row r="216" ht="12.75" spans="3:7">
      <c r="C216" s="102"/>
      <c r="D216" s="102"/>
      <c r="E216" s="69"/>
      <c r="G216" s="102"/>
    </row>
    <row r="217" ht="12.75" spans="3:7">
      <c r="C217" s="102"/>
      <c r="D217" s="102"/>
      <c r="E217" s="69"/>
      <c r="G217" s="102"/>
    </row>
    <row r="218" ht="12.75" spans="3:7">
      <c r="C218" s="102"/>
      <c r="D218" s="102"/>
      <c r="E218" s="69"/>
      <c r="G218" s="102"/>
    </row>
    <row r="219" ht="12.75" spans="3:7">
      <c r="C219" s="102"/>
      <c r="D219" s="102"/>
      <c r="E219" s="69"/>
      <c r="G219" s="102"/>
    </row>
    <row r="220" ht="12.75" spans="3:7">
      <c r="C220" s="102"/>
      <c r="D220" s="102"/>
      <c r="E220" s="69"/>
      <c r="G220" s="102"/>
    </row>
    <row r="221" ht="12.75" spans="3:7">
      <c r="C221" s="102"/>
      <c r="D221" s="102"/>
      <c r="E221" s="69"/>
      <c r="G221" s="102"/>
    </row>
    <row r="222" ht="12.75" spans="3:7">
      <c r="C222" s="102"/>
      <c r="D222" s="102"/>
      <c r="E222" s="69"/>
      <c r="G222" s="102"/>
    </row>
    <row r="223" ht="12.75" spans="3:7">
      <c r="C223" s="102"/>
      <c r="D223" s="102"/>
      <c r="E223" s="69"/>
      <c r="G223" s="102"/>
    </row>
    <row r="224" ht="12.75" spans="3:7">
      <c r="C224" s="102"/>
      <c r="D224" s="102"/>
      <c r="E224" s="69"/>
      <c r="G224" s="102"/>
    </row>
    <row r="225" ht="12.75" spans="3:7">
      <c r="C225" s="102"/>
      <c r="D225" s="102"/>
      <c r="E225" s="69"/>
      <c r="G225" s="102"/>
    </row>
    <row r="226" ht="12.75" spans="3:7">
      <c r="C226" s="102"/>
      <c r="D226" s="102"/>
      <c r="E226" s="69"/>
      <c r="G226" s="102"/>
    </row>
    <row r="227" ht="12.75" spans="3:7">
      <c r="C227" s="102"/>
      <c r="D227" s="102"/>
      <c r="E227" s="69"/>
      <c r="G227" s="102"/>
    </row>
    <row r="228" ht="12.75" spans="3:7">
      <c r="C228" s="102"/>
      <c r="D228" s="102"/>
      <c r="E228" s="69"/>
      <c r="G228" s="102"/>
    </row>
    <row r="229" ht="12.75" spans="3:7">
      <c r="C229" s="102"/>
      <c r="D229" s="102"/>
      <c r="E229" s="69"/>
      <c r="G229" s="102"/>
    </row>
    <row r="230" ht="12.75" spans="3:7">
      <c r="C230" s="102"/>
      <c r="D230" s="102"/>
      <c r="E230" s="69"/>
      <c r="G230" s="102"/>
    </row>
    <row r="231" ht="12.75" spans="3:7">
      <c r="C231" s="102"/>
      <c r="D231" s="102"/>
      <c r="E231" s="69"/>
      <c r="G231" s="102"/>
    </row>
    <row r="232" ht="12.75" spans="3:7">
      <c r="C232" s="102"/>
      <c r="D232" s="102"/>
      <c r="E232" s="69"/>
      <c r="G232" s="102"/>
    </row>
    <row r="233" ht="12.75" spans="3:7">
      <c r="C233" s="102"/>
      <c r="D233" s="102"/>
      <c r="E233" s="69"/>
      <c r="G233" s="102"/>
    </row>
    <row r="234" ht="12.75" spans="3:7">
      <c r="C234" s="102"/>
      <c r="D234" s="102"/>
      <c r="E234" s="69"/>
      <c r="G234" s="102"/>
    </row>
    <row r="235" ht="12.75" spans="3:7">
      <c r="C235" s="102"/>
      <c r="D235" s="102"/>
      <c r="E235" s="69"/>
      <c r="G235" s="102"/>
    </row>
    <row r="236" ht="12.75" spans="3:7">
      <c r="C236" s="102"/>
      <c r="D236" s="102"/>
      <c r="E236" s="69"/>
      <c r="G236" s="102"/>
    </row>
    <row r="237" ht="12.75" spans="3:7">
      <c r="C237" s="102"/>
      <c r="D237" s="102"/>
      <c r="E237" s="69"/>
      <c r="G237" s="102"/>
    </row>
    <row r="238" ht="12.75" spans="3:7">
      <c r="C238" s="102"/>
      <c r="D238" s="102"/>
      <c r="E238" s="69"/>
      <c r="G238" s="102"/>
    </row>
    <row r="239" ht="12.75" spans="3:7">
      <c r="C239" s="102"/>
      <c r="D239" s="102"/>
      <c r="E239" s="69"/>
      <c r="G239" s="102"/>
    </row>
    <row r="240" ht="12.75" spans="3:7">
      <c r="C240" s="102"/>
      <c r="D240" s="102"/>
      <c r="E240" s="69"/>
      <c r="G240" s="102"/>
    </row>
    <row r="241" ht="12.75" spans="3:7">
      <c r="C241" s="102"/>
      <c r="D241" s="102"/>
      <c r="E241" s="69"/>
      <c r="G241" s="102"/>
    </row>
    <row r="242" ht="12.75" spans="3:7">
      <c r="C242" s="102"/>
      <c r="D242" s="102"/>
      <c r="E242" s="69"/>
      <c r="G242" s="102"/>
    </row>
    <row r="243" ht="12.75" spans="3:7">
      <c r="C243" s="102"/>
      <c r="D243" s="102"/>
      <c r="E243" s="69"/>
      <c r="G243" s="102"/>
    </row>
    <row r="244" ht="12.75" spans="3:7">
      <c r="C244" s="102"/>
      <c r="D244" s="102"/>
      <c r="E244" s="69"/>
      <c r="G244" s="102"/>
    </row>
    <row r="245" ht="12.75" spans="3:7">
      <c r="C245" s="102"/>
      <c r="D245" s="102"/>
      <c r="E245" s="69"/>
      <c r="G245" s="102"/>
    </row>
    <row r="246" ht="12.75" spans="3:7">
      <c r="C246" s="102"/>
      <c r="D246" s="102"/>
      <c r="E246" s="69"/>
      <c r="G246" s="102"/>
    </row>
    <row r="247" ht="12.75" spans="3:7">
      <c r="C247" s="102"/>
      <c r="D247" s="102"/>
      <c r="E247" s="69"/>
      <c r="G247" s="102"/>
    </row>
    <row r="248" ht="12.75" spans="3:7">
      <c r="C248" s="102"/>
      <c r="D248" s="102"/>
      <c r="E248" s="69"/>
      <c r="G248" s="102"/>
    </row>
    <row r="249" ht="12.75" spans="3:7">
      <c r="C249" s="102"/>
      <c r="D249" s="102"/>
      <c r="E249" s="69"/>
      <c r="G249" s="102"/>
    </row>
    <row r="250" ht="12.75" spans="3:7">
      <c r="C250" s="102"/>
      <c r="D250" s="102"/>
      <c r="E250" s="69"/>
      <c r="G250" s="102"/>
    </row>
    <row r="251" ht="12.75" spans="3:7">
      <c r="C251" s="102"/>
      <c r="D251" s="102"/>
      <c r="E251" s="69"/>
      <c r="G251" s="102"/>
    </row>
    <row r="252" ht="12.75" spans="3:7">
      <c r="C252" s="102"/>
      <c r="D252" s="102"/>
      <c r="E252" s="69"/>
      <c r="G252" s="102"/>
    </row>
    <row r="253" ht="12.75" spans="3:7">
      <c r="C253" s="102"/>
      <c r="D253" s="102"/>
      <c r="E253" s="69"/>
      <c r="G253" s="102"/>
    </row>
    <row r="254" ht="12.75" spans="3:7">
      <c r="C254" s="102"/>
      <c r="D254" s="102"/>
      <c r="E254" s="69"/>
      <c r="G254" s="102"/>
    </row>
    <row r="255" ht="12.75" spans="3:7">
      <c r="C255" s="102"/>
      <c r="D255" s="102"/>
      <c r="E255" s="69"/>
      <c r="G255" s="102"/>
    </row>
    <row r="256" ht="12.75" spans="3:7">
      <c r="C256" s="102"/>
      <c r="D256" s="102"/>
      <c r="E256" s="69"/>
      <c r="G256" s="102"/>
    </row>
    <row r="257" ht="12.75" spans="3:7">
      <c r="C257" s="102"/>
      <c r="D257" s="102"/>
      <c r="E257" s="69"/>
      <c r="G257" s="102"/>
    </row>
    <row r="258" ht="12.75" spans="3:7">
      <c r="C258" s="102"/>
      <c r="D258" s="102"/>
      <c r="E258" s="69"/>
      <c r="G258" s="102"/>
    </row>
    <row r="259" ht="12.75" spans="3:7">
      <c r="C259" s="102"/>
      <c r="D259" s="102"/>
      <c r="E259" s="69"/>
      <c r="G259" s="102"/>
    </row>
    <row r="260" ht="12.75" spans="3:7">
      <c r="C260" s="102"/>
      <c r="D260" s="102"/>
      <c r="E260" s="69"/>
      <c r="G260" s="102"/>
    </row>
    <row r="261" ht="12.75" spans="3:7">
      <c r="C261" s="102"/>
      <c r="D261" s="102"/>
      <c r="E261" s="69"/>
      <c r="G261" s="102"/>
    </row>
    <row r="262" ht="12.75" spans="3:7">
      <c r="C262" s="102"/>
      <c r="D262" s="102"/>
      <c r="E262" s="69"/>
      <c r="G262" s="102"/>
    </row>
    <row r="263" ht="12.75" spans="3:7">
      <c r="C263" s="102"/>
      <c r="D263" s="102"/>
      <c r="E263" s="69"/>
      <c r="G263" s="102"/>
    </row>
    <row r="264" ht="12.75" spans="3:7">
      <c r="C264" s="102"/>
      <c r="D264" s="102"/>
      <c r="E264" s="69"/>
      <c r="G264" s="102"/>
    </row>
    <row r="265" ht="12.75" spans="3:7">
      <c r="C265" s="102"/>
      <c r="D265" s="102"/>
      <c r="E265" s="69"/>
      <c r="G265" s="102"/>
    </row>
    <row r="266" ht="12.75" spans="3:7">
      <c r="C266" s="102"/>
      <c r="D266" s="102"/>
      <c r="E266" s="69"/>
      <c r="G266" s="102"/>
    </row>
    <row r="267" ht="12.75" spans="3:7">
      <c r="C267" s="102"/>
      <c r="D267" s="102"/>
      <c r="E267" s="69"/>
      <c r="G267" s="102"/>
    </row>
    <row r="268" ht="12.75" spans="3:7">
      <c r="C268" s="102"/>
      <c r="D268" s="102"/>
      <c r="E268" s="69"/>
      <c r="G268" s="102"/>
    </row>
    <row r="269" ht="12.75" spans="3:7">
      <c r="C269" s="102"/>
      <c r="D269" s="102"/>
      <c r="E269" s="69"/>
      <c r="G269" s="102"/>
    </row>
    <row r="270" ht="12.75" spans="3:7">
      <c r="C270" s="102"/>
      <c r="D270" s="102"/>
      <c r="E270" s="69"/>
      <c r="G270" s="102"/>
    </row>
    <row r="271" ht="12.75" spans="3:7">
      <c r="C271" s="102"/>
      <c r="D271" s="102"/>
      <c r="E271" s="69"/>
      <c r="G271" s="102"/>
    </row>
    <row r="272" ht="12.75" spans="3:7">
      <c r="C272" s="102"/>
      <c r="D272" s="102"/>
      <c r="E272" s="69"/>
      <c r="G272" s="102"/>
    </row>
    <row r="273" ht="12.75" spans="3:7">
      <c r="C273" s="102"/>
      <c r="D273" s="102"/>
      <c r="E273" s="69"/>
      <c r="G273" s="102"/>
    </row>
    <row r="274" ht="12.75" spans="3:7">
      <c r="C274" s="102"/>
      <c r="D274" s="102"/>
      <c r="E274" s="69"/>
      <c r="G274" s="102"/>
    </row>
    <row r="275" ht="12.75" spans="3:7">
      <c r="C275" s="102"/>
      <c r="D275" s="102"/>
      <c r="E275" s="69"/>
      <c r="G275" s="102"/>
    </row>
    <row r="276" ht="12.75" spans="3:7">
      <c r="C276" s="102"/>
      <c r="D276" s="102"/>
      <c r="E276" s="69"/>
      <c r="G276" s="102"/>
    </row>
    <row r="277" ht="12.75" spans="3:7">
      <c r="C277" s="102"/>
      <c r="D277" s="102"/>
      <c r="E277" s="69"/>
      <c r="G277" s="102"/>
    </row>
    <row r="278" ht="12.75" spans="3:7">
      <c r="C278" s="102"/>
      <c r="D278" s="102"/>
      <c r="E278" s="69"/>
      <c r="G278" s="102"/>
    </row>
    <row r="279" ht="12.75" spans="3:7">
      <c r="C279" s="102"/>
      <c r="D279" s="102"/>
      <c r="E279" s="69"/>
      <c r="G279" s="102"/>
    </row>
    <row r="280" ht="12.75" spans="3:7">
      <c r="C280" s="102"/>
      <c r="D280" s="102"/>
      <c r="E280" s="69"/>
      <c r="G280" s="102"/>
    </row>
    <row r="281" ht="12.75" spans="3:7">
      <c r="C281" s="102"/>
      <c r="D281" s="102"/>
      <c r="E281" s="69"/>
      <c r="G281" s="102"/>
    </row>
    <row r="282" ht="12.75" spans="3:7">
      <c r="C282" s="102"/>
      <c r="D282" s="102"/>
      <c r="E282" s="69"/>
      <c r="G282" s="102"/>
    </row>
    <row r="283" ht="12.75" spans="3:7">
      <c r="C283" s="102"/>
      <c r="D283" s="102"/>
      <c r="E283" s="69"/>
      <c r="G283" s="102"/>
    </row>
    <row r="284" ht="12.75" spans="3:7">
      <c r="C284" s="102"/>
      <c r="D284" s="102"/>
      <c r="E284" s="69"/>
      <c r="G284" s="102"/>
    </row>
    <row r="285" ht="12.75" spans="3:7">
      <c r="C285" s="102"/>
      <c r="D285" s="102"/>
      <c r="E285" s="69"/>
      <c r="G285" s="102"/>
    </row>
    <row r="286" ht="12.75" spans="3:7">
      <c r="C286" s="102"/>
      <c r="D286" s="102"/>
      <c r="E286" s="69"/>
      <c r="G286" s="102"/>
    </row>
    <row r="287" ht="12.75" spans="3:7">
      <c r="C287" s="102"/>
      <c r="D287" s="102"/>
      <c r="E287" s="69"/>
      <c r="G287" s="102"/>
    </row>
    <row r="288" ht="12.75" spans="3:7">
      <c r="C288" s="102"/>
      <c r="D288" s="102"/>
      <c r="E288" s="69"/>
      <c r="G288" s="102"/>
    </row>
    <row r="289" ht="12.75" spans="3:7">
      <c r="C289" s="102"/>
      <c r="D289" s="102"/>
      <c r="E289" s="69"/>
      <c r="G289" s="102"/>
    </row>
    <row r="290" ht="12.75" spans="3:7">
      <c r="C290" s="102"/>
      <c r="D290" s="102"/>
      <c r="E290" s="69"/>
      <c r="G290" s="102"/>
    </row>
    <row r="291" ht="12.75" spans="3:7">
      <c r="C291" s="102"/>
      <c r="D291" s="102"/>
      <c r="E291" s="69"/>
      <c r="G291" s="102"/>
    </row>
    <row r="292" ht="12.75" spans="3:7">
      <c r="C292" s="102"/>
      <c r="D292" s="102"/>
      <c r="E292" s="69"/>
      <c r="G292" s="102"/>
    </row>
    <row r="293" ht="12.75" spans="3:7">
      <c r="C293" s="102"/>
      <c r="D293" s="102"/>
      <c r="E293" s="69"/>
      <c r="G293" s="102"/>
    </row>
    <row r="294" ht="12.75" spans="3:7">
      <c r="C294" s="102"/>
      <c r="D294" s="102"/>
      <c r="E294" s="69"/>
      <c r="G294" s="102"/>
    </row>
    <row r="295" ht="12.75" spans="3:7">
      <c r="C295" s="102"/>
      <c r="D295" s="102"/>
      <c r="E295" s="69"/>
      <c r="G295" s="102"/>
    </row>
    <row r="296" ht="12.75" spans="3:7">
      <c r="C296" s="102"/>
      <c r="D296" s="102"/>
      <c r="E296" s="69"/>
      <c r="G296" s="102"/>
    </row>
    <row r="297" ht="12.75" spans="3:7">
      <c r="C297" s="102"/>
      <c r="D297" s="102"/>
      <c r="E297" s="69"/>
      <c r="G297" s="102"/>
    </row>
    <row r="298" ht="12.75" spans="3:7">
      <c r="C298" s="102"/>
      <c r="D298" s="102"/>
      <c r="E298" s="69"/>
      <c r="G298" s="102"/>
    </row>
    <row r="299" ht="12.75" spans="3:7">
      <c r="C299" s="102"/>
      <c r="D299" s="102"/>
      <c r="E299" s="69"/>
      <c r="G299" s="102"/>
    </row>
    <row r="300" ht="12.75" spans="3:7">
      <c r="C300" s="102"/>
      <c r="D300" s="102"/>
      <c r="E300" s="69"/>
      <c r="G300" s="102"/>
    </row>
    <row r="301" ht="12.75" spans="3:7">
      <c r="C301" s="102"/>
      <c r="D301" s="102"/>
      <c r="E301" s="69"/>
      <c r="G301" s="102"/>
    </row>
    <row r="302" ht="12.75" spans="3:7">
      <c r="C302" s="102"/>
      <c r="D302" s="102"/>
      <c r="E302" s="69"/>
      <c r="G302" s="102"/>
    </row>
    <row r="303" ht="12.75" spans="3:7">
      <c r="C303" s="102"/>
      <c r="D303" s="102"/>
      <c r="E303" s="69"/>
      <c r="G303" s="102"/>
    </row>
    <row r="304" ht="12.75" spans="3:7">
      <c r="C304" s="102"/>
      <c r="D304" s="102"/>
      <c r="E304" s="69"/>
      <c r="G304" s="102"/>
    </row>
    <row r="305" ht="12.75" spans="3:7">
      <c r="C305" s="102"/>
      <c r="D305" s="102"/>
      <c r="E305" s="69"/>
      <c r="G305" s="102"/>
    </row>
    <row r="306" ht="12.75" spans="3:7">
      <c r="C306" s="102"/>
      <c r="D306" s="102"/>
      <c r="E306" s="69"/>
      <c r="G306" s="102"/>
    </row>
    <row r="307" ht="12.75" spans="3:7">
      <c r="C307" s="102"/>
      <c r="D307" s="102"/>
      <c r="E307" s="69"/>
      <c r="G307" s="102"/>
    </row>
    <row r="308" ht="12.75" spans="3:7">
      <c r="C308" s="102"/>
      <c r="D308" s="102"/>
      <c r="E308" s="69"/>
      <c r="G308" s="102"/>
    </row>
    <row r="309" ht="12.75" spans="3:7">
      <c r="C309" s="102"/>
      <c r="D309" s="102"/>
      <c r="E309" s="69"/>
      <c r="G309" s="102"/>
    </row>
    <row r="310" ht="12.75" spans="3:7">
      <c r="C310" s="102"/>
      <c r="D310" s="102"/>
      <c r="E310" s="69"/>
      <c r="G310" s="102"/>
    </row>
    <row r="311" ht="12.75" spans="3:7">
      <c r="C311" s="102"/>
      <c r="D311" s="102"/>
      <c r="E311" s="69"/>
      <c r="G311" s="102"/>
    </row>
    <row r="312" ht="12.75" spans="3:7">
      <c r="C312" s="102"/>
      <c r="D312" s="102"/>
      <c r="E312" s="69"/>
      <c r="G312" s="102"/>
    </row>
    <row r="313" ht="12.75" spans="3:7">
      <c r="C313" s="102"/>
      <c r="D313" s="102"/>
      <c r="E313" s="69"/>
      <c r="G313" s="102"/>
    </row>
    <row r="314" ht="12.75" spans="3:7">
      <c r="C314" s="102"/>
      <c r="D314" s="102"/>
      <c r="E314" s="69"/>
      <c r="G314" s="102"/>
    </row>
    <row r="315" ht="12.75" spans="3:7">
      <c r="C315" s="102"/>
      <c r="D315" s="102"/>
      <c r="E315" s="69"/>
      <c r="G315" s="102"/>
    </row>
    <row r="316" ht="12.75" spans="3:7">
      <c r="C316" s="102"/>
      <c r="D316" s="102"/>
      <c r="E316" s="69"/>
      <c r="G316" s="102"/>
    </row>
    <row r="317" ht="12.75" spans="3:7">
      <c r="C317" s="102"/>
      <c r="D317" s="102"/>
      <c r="E317" s="69"/>
      <c r="G317" s="102"/>
    </row>
    <row r="318" ht="12.75" spans="3:7">
      <c r="C318" s="102"/>
      <c r="D318" s="102"/>
      <c r="E318" s="69"/>
      <c r="G318" s="102"/>
    </row>
    <row r="319" ht="12.75" spans="3:7">
      <c r="C319" s="102"/>
      <c r="D319" s="102"/>
      <c r="E319" s="69"/>
      <c r="G319" s="102"/>
    </row>
    <row r="320" ht="12.75" spans="3:7">
      <c r="C320" s="102"/>
      <c r="D320" s="102"/>
      <c r="E320" s="69"/>
      <c r="G320" s="102"/>
    </row>
    <row r="321" ht="12.75" spans="3:7">
      <c r="C321" s="102"/>
      <c r="D321" s="102"/>
      <c r="E321" s="69"/>
      <c r="G321" s="102"/>
    </row>
    <row r="322" ht="12.75" spans="3:7">
      <c r="C322" s="102"/>
      <c r="D322" s="102"/>
      <c r="E322" s="69"/>
      <c r="G322" s="102"/>
    </row>
    <row r="323" ht="12.75" spans="3:7">
      <c r="C323" s="102"/>
      <c r="D323" s="102"/>
      <c r="E323" s="69"/>
      <c r="G323" s="102"/>
    </row>
    <row r="324" ht="12.75" spans="3:7">
      <c r="C324" s="102"/>
      <c r="D324" s="102"/>
      <c r="E324" s="69"/>
      <c r="G324" s="102"/>
    </row>
    <row r="325" ht="12.75" spans="3:7">
      <c r="C325" s="102"/>
      <c r="D325" s="102"/>
      <c r="E325" s="69"/>
      <c r="G325" s="102"/>
    </row>
    <row r="326" ht="12.75" spans="3:7">
      <c r="C326" s="102"/>
      <c r="D326" s="102"/>
      <c r="E326" s="69"/>
      <c r="G326" s="102"/>
    </row>
    <row r="327" ht="12.75" spans="3:7">
      <c r="C327" s="102"/>
      <c r="D327" s="102"/>
      <c r="E327" s="69"/>
      <c r="G327" s="102"/>
    </row>
    <row r="328" ht="12.75" spans="3:7">
      <c r="C328" s="102"/>
      <c r="D328" s="102"/>
      <c r="E328" s="69"/>
      <c r="G328" s="102"/>
    </row>
    <row r="329" ht="12.75" spans="3:7">
      <c r="C329" s="102"/>
      <c r="D329" s="102"/>
      <c r="E329" s="69"/>
      <c r="G329" s="102"/>
    </row>
    <row r="330" ht="12.75" spans="3:7">
      <c r="C330" s="102"/>
      <c r="D330" s="102"/>
      <c r="E330" s="69"/>
      <c r="G330" s="102"/>
    </row>
    <row r="331" ht="12.75" spans="3:7">
      <c r="C331" s="102"/>
      <c r="D331" s="102"/>
      <c r="E331" s="69"/>
      <c r="G331" s="102"/>
    </row>
    <row r="332" ht="12.75" spans="3:7">
      <c r="C332" s="102"/>
      <c r="D332" s="102"/>
      <c r="E332" s="69"/>
      <c r="G332" s="102"/>
    </row>
    <row r="333" ht="12.75" spans="3:7">
      <c r="C333" s="102"/>
      <c r="D333" s="102"/>
      <c r="E333" s="69"/>
      <c r="G333" s="102"/>
    </row>
    <row r="334" ht="12.75" spans="3:7">
      <c r="C334" s="102"/>
      <c r="D334" s="102"/>
      <c r="E334" s="69"/>
      <c r="G334" s="102"/>
    </row>
    <row r="335" ht="12.75" spans="3:7">
      <c r="C335" s="102"/>
      <c r="D335" s="102"/>
      <c r="E335" s="69"/>
      <c r="G335" s="102"/>
    </row>
    <row r="336" ht="12.75" spans="3:7">
      <c r="C336" s="102"/>
      <c r="D336" s="102"/>
      <c r="E336" s="69"/>
      <c r="G336" s="102"/>
    </row>
    <row r="337" ht="12.75" spans="3:7">
      <c r="C337" s="102"/>
      <c r="D337" s="102"/>
      <c r="E337" s="69"/>
      <c r="G337" s="102"/>
    </row>
    <row r="338" ht="12.75" spans="3:7">
      <c r="C338" s="102"/>
      <c r="D338" s="102"/>
      <c r="E338" s="69"/>
      <c r="G338" s="102"/>
    </row>
    <row r="339" ht="12.75" spans="3:7">
      <c r="C339" s="102"/>
      <c r="D339" s="102"/>
      <c r="E339" s="69"/>
      <c r="G339" s="102"/>
    </row>
    <row r="340" ht="12.75" spans="3:7">
      <c r="C340" s="102"/>
      <c r="D340" s="102"/>
      <c r="E340" s="69"/>
      <c r="G340" s="102"/>
    </row>
    <row r="341" ht="12.75" spans="3:7">
      <c r="C341" s="102"/>
      <c r="D341" s="102"/>
      <c r="E341" s="69"/>
      <c r="G341" s="102"/>
    </row>
    <row r="342" ht="12.75" spans="3:7">
      <c r="C342" s="102"/>
      <c r="D342" s="102"/>
      <c r="E342" s="69"/>
      <c r="G342" s="102"/>
    </row>
    <row r="343" ht="12.75" spans="3:7">
      <c r="C343" s="102"/>
      <c r="D343" s="102"/>
      <c r="E343" s="69"/>
      <c r="G343" s="102"/>
    </row>
    <row r="344" ht="12.75" spans="3:7">
      <c r="C344" s="102"/>
      <c r="D344" s="102"/>
      <c r="E344" s="69"/>
      <c r="G344" s="102"/>
    </row>
    <row r="345" ht="12.75" spans="3:7">
      <c r="C345" s="102"/>
      <c r="D345" s="102"/>
      <c r="E345" s="69"/>
      <c r="G345" s="102"/>
    </row>
    <row r="346" ht="12.75" spans="3:7">
      <c r="C346" s="102"/>
      <c r="D346" s="102"/>
      <c r="E346" s="69"/>
      <c r="G346" s="102"/>
    </row>
    <row r="347" ht="12.75" spans="3:7">
      <c r="C347" s="102"/>
      <c r="D347" s="102"/>
      <c r="E347" s="69"/>
      <c r="G347" s="102"/>
    </row>
    <row r="348" ht="12.75" spans="3:7">
      <c r="C348" s="102"/>
      <c r="D348" s="102"/>
      <c r="E348" s="69"/>
      <c r="G348" s="102"/>
    </row>
    <row r="349" ht="12.75" spans="3:7">
      <c r="C349" s="102"/>
      <c r="D349" s="102"/>
      <c r="E349" s="69"/>
      <c r="G349" s="102"/>
    </row>
    <row r="350" ht="12.75" spans="3:7">
      <c r="C350" s="102"/>
      <c r="D350" s="102"/>
      <c r="E350" s="69"/>
      <c r="G350" s="102"/>
    </row>
    <row r="351" ht="12.75" spans="3:7">
      <c r="C351" s="102"/>
      <c r="D351" s="102"/>
      <c r="E351" s="69"/>
      <c r="G351" s="102"/>
    </row>
    <row r="352" ht="12.75" spans="3:7">
      <c r="C352" s="102"/>
      <c r="D352" s="102"/>
      <c r="E352" s="69"/>
      <c r="G352" s="102"/>
    </row>
    <row r="353" ht="12.75" spans="3:7">
      <c r="C353" s="102"/>
      <c r="D353" s="102"/>
      <c r="E353" s="69"/>
      <c r="G353" s="102"/>
    </row>
    <row r="354" ht="12.75" spans="3:7">
      <c r="C354" s="102"/>
      <c r="D354" s="102"/>
      <c r="E354" s="69"/>
      <c r="G354" s="102"/>
    </row>
    <row r="355" ht="12.75" spans="3:7">
      <c r="C355" s="102"/>
      <c r="D355" s="102"/>
      <c r="E355" s="69"/>
      <c r="G355" s="102"/>
    </row>
    <row r="356" ht="12.75" spans="3:7">
      <c r="C356" s="102"/>
      <c r="D356" s="102"/>
      <c r="E356" s="69"/>
      <c r="G356" s="102"/>
    </row>
    <row r="357" ht="12.75" spans="3:7">
      <c r="C357" s="102"/>
      <c r="D357" s="102"/>
      <c r="E357" s="69"/>
      <c r="G357" s="102"/>
    </row>
    <row r="358" ht="12.75" spans="3:7">
      <c r="C358" s="102"/>
      <c r="D358" s="102"/>
      <c r="E358" s="69"/>
      <c r="G358" s="102"/>
    </row>
    <row r="359" ht="12.75" spans="3:7">
      <c r="C359" s="102"/>
      <c r="D359" s="102"/>
      <c r="E359" s="69"/>
      <c r="G359" s="102"/>
    </row>
    <row r="360" ht="12.75" spans="3:7">
      <c r="C360" s="102"/>
      <c r="D360" s="102"/>
      <c r="E360" s="69"/>
      <c r="G360" s="102"/>
    </row>
    <row r="361" ht="12.75" spans="3:7">
      <c r="C361" s="102"/>
      <c r="D361" s="102"/>
      <c r="E361" s="69"/>
      <c r="G361" s="102"/>
    </row>
    <row r="362" ht="12.75" spans="3:7">
      <c r="C362" s="102"/>
      <c r="D362" s="102"/>
      <c r="E362" s="69"/>
      <c r="G362" s="102"/>
    </row>
    <row r="363" ht="12.75" spans="3:7">
      <c r="C363" s="102"/>
      <c r="D363" s="102"/>
      <c r="E363" s="69"/>
      <c r="G363" s="102"/>
    </row>
    <row r="364" ht="12.75" spans="3:7">
      <c r="C364" s="102"/>
      <c r="D364" s="102"/>
      <c r="E364" s="69"/>
      <c r="G364" s="102"/>
    </row>
    <row r="365" ht="12.75" spans="3:7">
      <c r="C365" s="102"/>
      <c r="D365" s="102"/>
      <c r="E365" s="69"/>
      <c r="G365" s="102"/>
    </row>
    <row r="366" ht="12.75" spans="3:7">
      <c r="C366" s="102"/>
      <c r="D366" s="102"/>
      <c r="E366" s="69"/>
      <c r="G366" s="102"/>
    </row>
    <row r="367" ht="12.75" spans="3:7">
      <c r="C367" s="102"/>
      <c r="D367" s="102"/>
      <c r="E367" s="69"/>
      <c r="G367" s="102"/>
    </row>
    <row r="368" ht="12.75" spans="3:7">
      <c r="C368" s="102"/>
      <c r="D368" s="102"/>
      <c r="E368" s="69"/>
      <c r="G368" s="102"/>
    </row>
    <row r="369" ht="12.75" spans="3:7">
      <c r="C369" s="102"/>
      <c r="D369" s="102"/>
      <c r="E369" s="69"/>
      <c r="G369" s="102"/>
    </row>
    <row r="370" ht="12.75" spans="3:7">
      <c r="C370" s="102"/>
      <c r="D370" s="102"/>
      <c r="E370" s="69"/>
      <c r="G370" s="102"/>
    </row>
    <row r="371" ht="12.75" spans="3:7">
      <c r="C371" s="102"/>
      <c r="D371" s="102"/>
      <c r="E371" s="69"/>
      <c r="G371" s="102"/>
    </row>
    <row r="372" ht="12.75" spans="3:7">
      <c r="C372" s="102"/>
      <c r="D372" s="102"/>
      <c r="E372" s="69"/>
      <c r="G372" s="102"/>
    </row>
    <row r="373" ht="12.75" spans="3:7">
      <c r="C373" s="102"/>
      <c r="D373" s="102"/>
      <c r="E373" s="69"/>
      <c r="G373" s="102"/>
    </row>
    <row r="374" ht="12.75" spans="3:7">
      <c r="C374" s="102"/>
      <c r="D374" s="102"/>
      <c r="E374" s="69"/>
      <c r="G374" s="102"/>
    </row>
    <row r="375" ht="12.75" spans="3:7">
      <c r="C375" s="102"/>
      <c r="D375" s="102"/>
      <c r="E375" s="69"/>
      <c r="G375" s="102"/>
    </row>
    <row r="376" ht="12.75" spans="3:7">
      <c r="C376" s="102"/>
      <c r="D376" s="102"/>
      <c r="E376" s="69"/>
      <c r="G376" s="102"/>
    </row>
    <row r="377" ht="12.75" spans="3:7">
      <c r="C377" s="102"/>
      <c r="D377" s="102"/>
      <c r="E377" s="69"/>
      <c r="G377" s="102"/>
    </row>
    <row r="378" ht="12.75" spans="3:7">
      <c r="C378" s="102"/>
      <c r="D378" s="102"/>
      <c r="E378" s="69"/>
      <c r="G378" s="102"/>
    </row>
    <row r="379" ht="12.75" spans="3:7">
      <c r="C379" s="102"/>
      <c r="D379" s="102"/>
      <c r="E379" s="69"/>
      <c r="G379" s="102"/>
    </row>
    <row r="380" ht="12.75" spans="3:7">
      <c r="C380" s="102"/>
      <c r="D380" s="102"/>
      <c r="E380" s="69"/>
      <c r="G380" s="102"/>
    </row>
    <row r="381" ht="12.75" spans="3:7">
      <c r="C381" s="102"/>
      <c r="D381" s="102"/>
      <c r="E381" s="69"/>
      <c r="G381" s="102"/>
    </row>
    <row r="382" ht="12.75" spans="3:7">
      <c r="C382" s="102"/>
      <c r="D382" s="102"/>
      <c r="E382" s="69"/>
      <c r="G382" s="102"/>
    </row>
    <row r="383" ht="12.75" spans="3:7">
      <c r="C383" s="102"/>
      <c r="D383" s="102"/>
      <c r="E383" s="69"/>
      <c r="G383" s="102"/>
    </row>
    <row r="384" ht="12.75" spans="3:7">
      <c r="C384" s="102"/>
      <c r="D384" s="102"/>
      <c r="E384" s="69"/>
      <c r="G384" s="102"/>
    </row>
    <row r="385" ht="12.75" spans="3:7">
      <c r="C385" s="102"/>
      <c r="D385" s="102"/>
      <c r="E385" s="69"/>
      <c r="G385" s="102"/>
    </row>
    <row r="386" ht="12.75" spans="3:7">
      <c r="C386" s="102"/>
      <c r="D386" s="102"/>
      <c r="E386" s="69"/>
      <c r="G386" s="102"/>
    </row>
    <row r="387" ht="12.75" spans="3:7">
      <c r="C387" s="102"/>
      <c r="D387" s="102"/>
      <c r="E387" s="69"/>
      <c r="G387" s="102"/>
    </row>
    <row r="388" ht="12.75" spans="3:7">
      <c r="C388" s="102"/>
      <c r="D388" s="102"/>
      <c r="E388" s="69"/>
      <c r="G388" s="102"/>
    </row>
    <row r="389" ht="12.75" spans="3:7">
      <c r="C389" s="102"/>
      <c r="D389" s="102"/>
      <c r="E389" s="69"/>
      <c r="G389" s="102"/>
    </row>
    <row r="390" ht="12.75" spans="3:7">
      <c r="C390" s="102"/>
      <c r="D390" s="102"/>
      <c r="E390" s="69"/>
      <c r="G390" s="102"/>
    </row>
    <row r="391" ht="12.75" spans="3:7">
      <c r="C391" s="102"/>
      <c r="D391" s="102"/>
      <c r="E391" s="69"/>
      <c r="G391" s="102"/>
    </row>
    <row r="392" ht="12.75" spans="3:7">
      <c r="C392" s="102"/>
      <c r="D392" s="102"/>
      <c r="E392" s="69"/>
      <c r="G392" s="102"/>
    </row>
    <row r="393" ht="12.75" spans="3:7">
      <c r="C393" s="102"/>
      <c r="D393" s="102"/>
      <c r="E393" s="69"/>
      <c r="G393" s="102"/>
    </row>
    <row r="394" ht="12.75" spans="3:7">
      <c r="C394" s="102"/>
      <c r="D394" s="102"/>
      <c r="E394" s="69"/>
      <c r="G394" s="102"/>
    </row>
    <row r="395" ht="12.75" spans="3:7">
      <c r="C395" s="102"/>
      <c r="D395" s="102"/>
      <c r="E395" s="69"/>
      <c r="G395" s="102"/>
    </row>
    <row r="396" ht="12.75" spans="3:7">
      <c r="C396" s="102"/>
      <c r="D396" s="102"/>
      <c r="E396" s="69"/>
      <c r="G396" s="102"/>
    </row>
    <row r="397" ht="12.75" spans="3:7">
      <c r="C397" s="102"/>
      <c r="D397" s="102"/>
      <c r="E397" s="69"/>
      <c r="G397" s="102"/>
    </row>
    <row r="398" ht="12.75" spans="3:7">
      <c r="C398" s="102"/>
      <c r="D398" s="102"/>
      <c r="E398" s="69"/>
      <c r="G398" s="102"/>
    </row>
    <row r="399" ht="12.75" spans="3:7">
      <c r="C399" s="102"/>
      <c r="D399" s="102"/>
      <c r="E399" s="69"/>
      <c r="G399" s="102"/>
    </row>
    <row r="400" ht="12.75" spans="3:7">
      <c r="C400" s="102"/>
      <c r="D400" s="102"/>
      <c r="E400" s="69"/>
      <c r="G400" s="102"/>
    </row>
    <row r="401" ht="12.75" spans="3:7">
      <c r="C401" s="102"/>
      <c r="D401" s="102"/>
      <c r="E401" s="69"/>
      <c r="G401" s="102"/>
    </row>
    <row r="402" ht="12.75" spans="3:7">
      <c r="C402" s="102"/>
      <c r="D402" s="102"/>
      <c r="E402" s="69"/>
      <c r="G402" s="102"/>
    </row>
    <row r="403" ht="12.75" spans="3:7">
      <c r="C403" s="102"/>
      <c r="D403" s="102"/>
      <c r="E403" s="69"/>
      <c r="G403" s="102"/>
    </row>
    <row r="404" ht="12.75" spans="3:7">
      <c r="C404" s="102"/>
      <c r="D404" s="102"/>
      <c r="E404" s="69"/>
      <c r="G404" s="102"/>
    </row>
    <row r="405" ht="12.75" spans="3:7">
      <c r="C405" s="102"/>
      <c r="D405" s="102"/>
      <c r="E405" s="69"/>
      <c r="G405" s="102"/>
    </row>
    <row r="406" ht="12.75" spans="3:7">
      <c r="C406" s="102"/>
      <c r="D406" s="102"/>
      <c r="E406" s="69"/>
      <c r="G406" s="102"/>
    </row>
    <row r="407" ht="12.75" spans="3:7">
      <c r="C407" s="102"/>
      <c r="D407" s="102"/>
      <c r="E407" s="69"/>
      <c r="G407" s="102"/>
    </row>
    <row r="408" ht="12.75" spans="3:7">
      <c r="C408" s="102"/>
      <c r="D408" s="102"/>
      <c r="E408" s="69"/>
      <c r="G408" s="102"/>
    </row>
    <row r="409" ht="12.75" spans="3:7">
      <c r="C409" s="102"/>
      <c r="D409" s="102"/>
      <c r="E409" s="69"/>
      <c r="G409" s="102"/>
    </row>
    <row r="410" ht="12.75" spans="3:7">
      <c r="C410" s="102"/>
      <c r="D410" s="102"/>
      <c r="E410" s="69"/>
      <c r="G410" s="102"/>
    </row>
    <row r="411" ht="12.75" spans="3:7">
      <c r="C411" s="102"/>
      <c r="D411" s="102"/>
      <c r="E411" s="69"/>
      <c r="G411" s="102"/>
    </row>
    <row r="412" ht="12.75" spans="3:7">
      <c r="C412" s="102"/>
      <c r="D412" s="102"/>
      <c r="E412" s="69"/>
      <c r="G412" s="102"/>
    </row>
    <row r="413" ht="12.75" spans="3:7">
      <c r="C413" s="102"/>
      <c r="D413" s="102"/>
      <c r="E413" s="69"/>
      <c r="G413" s="102"/>
    </row>
    <row r="414" ht="12.75" spans="3:7">
      <c r="C414" s="102"/>
      <c r="D414" s="102"/>
      <c r="E414" s="69"/>
      <c r="G414" s="102"/>
    </row>
    <row r="415" ht="12.75" spans="3:7">
      <c r="C415" s="102"/>
      <c r="D415" s="102"/>
      <c r="E415" s="69"/>
      <c r="G415" s="102"/>
    </row>
    <row r="416" ht="12.75" spans="3:7">
      <c r="C416" s="102"/>
      <c r="D416" s="102"/>
      <c r="E416" s="69"/>
      <c r="G416" s="102"/>
    </row>
    <row r="417" ht="12.75" spans="3:7">
      <c r="C417" s="102"/>
      <c r="D417" s="102"/>
      <c r="E417" s="69"/>
      <c r="G417" s="102"/>
    </row>
    <row r="418" ht="12.75" spans="3:7">
      <c r="C418" s="102"/>
      <c r="D418" s="102"/>
      <c r="E418" s="69"/>
      <c r="G418" s="102"/>
    </row>
    <row r="419" ht="12.75" spans="3:7">
      <c r="C419" s="102"/>
      <c r="D419" s="102"/>
      <c r="E419" s="69"/>
      <c r="G419" s="102"/>
    </row>
    <row r="420" ht="12.75" spans="3:7">
      <c r="C420" s="102"/>
      <c r="D420" s="102"/>
      <c r="E420" s="69"/>
      <c r="G420" s="102"/>
    </row>
    <row r="421" ht="12.75" spans="3:7">
      <c r="C421" s="102"/>
      <c r="D421" s="102"/>
      <c r="E421" s="69"/>
      <c r="G421" s="102"/>
    </row>
    <row r="422" ht="12.75" spans="3:7">
      <c r="C422" s="102"/>
      <c r="D422" s="102"/>
      <c r="E422" s="69"/>
      <c r="G422" s="102"/>
    </row>
    <row r="423" ht="12.75" spans="3:7">
      <c r="C423" s="102"/>
      <c r="D423" s="102"/>
      <c r="E423" s="69"/>
      <c r="G423" s="102"/>
    </row>
    <row r="424" ht="12.75" spans="3:7">
      <c r="C424" s="102"/>
      <c r="D424" s="102"/>
      <c r="E424" s="69"/>
      <c r="G424" s="102"/>
    </row>
    <row r="425" ht="12.75" spans="3:7">
      <c r="C425" s="102"/>
      <c r="D425" s="102"/>
      <c r="E425" s="69"/>
      <c r="G425" s="102"/>
    </row>
    <row r="426" ht="12.75" spans="3:7">
      <c r="C426" s="102"/>
      <c r="D426" s="102"/>
      <c r="E426" s="69"/>
      <c r="G426" s="102"/>
    </row>
    <row r="427" ht="12.75" spans="3:7">
      <c r="C427" s="102"/>
      <c r="D427" s="102"/>
      <c r="E427" s="69"/>
      <c r="G427" s="102"/>
    </row>
    <row r="428" ht="12.75" spans="3:7">
      <c r="C428" s="102"/>
      <c r="D428" s="102"/>
      <c r="E428" s="69"/>
      <c r="G428" s="102"/>
    </row>
    <row r="429" ht="12.75" spans="3:7">
      <c r="C429" s="102"/>
      <c r="D429" s="102"/>
      <c r="E429" s="69"/>
      <c r="G429" s="102"/>
    </row>
    <row r="430" ht="12.75" spans="3:7">
      <c r="C430" s="102"/>
      <c r="D430" s="102"/>
      <c r="E430" s="69"/>
      <c r="G430" s="102"/>
    </row>
    <row r="431" ht="12.75" spans="3:7">
      <c r="C431" s="102"/>
      <c r="D431" s="102"/>
      <c r="E431" s="69"/>
      <c r="G431" s="102"/>
    </row>
    <row r="432" ht="12.75" spans="3:7">
      <c r="C432" s="102"/>
      <c r="D432" s="102"/>
      <c r="E432" s="69"/>
      <c r="G432" s="102"/>
    </row>
    <row r="433" ht="12.75" spans="3:7">
      <c r="C433" s="102"/>
      <c r="D433" s="102"/>
      <c r="E433" s="69"/>
      <c r="G433" s="102"/>
    </row>
    <row r="434" ht="12.75" spans="3:7">
      <c r="C434" s="102"/>
      <c r="D434" s="102"/>
      <c r="E434" s="69"/>
      <c r="G434" s="102"/>
    </row>
    <row r="435" ht="12.75" spans="3:7">
      <c r="C435" s="102"/>
      <c r="D435" s="102"/>
      <c r="E435" s="69"/>
      <c r="G435" s="102"/>
    </row>
    <row r="436" ht="12.75" spans="3:7">
      <c r="C436" s="102"/>
      <c r="D436" s="102"/>
      <c r="E436" s="69"/>
      <c r="G436" s="102"/>
    </row>
    <row r="437" ht="12.75" spans="3:7">
      <c r="C437" s="102"/>
      <c r="D437" s="102"/>
      <c r="E437" s="69"/>
      <c r="G437" s="102"/>
    </row>
    <row r="438" ht="12.75" spans="3:7">
      <c r="C438" s="102"/>
      <c r="D438" s="102"/>
      <c r="E438" s="69"/>
      <c r="G438" s="102"/>
    </row>
    <row r="439" ht="12.75" spans="3:7">
      <c r="C439" s="102"/>
      <c r="D439" s="102"/>
      <c r="E439" s="69"/>
      <c r="G439" s="102"/>
    </row>
    <row r="440" ht="12.75" spans="3:7">
      <c r="C440" s="102"/>
      <c r="D440" s="102"/>
      <c r="E440" s="69"/>
      <c r="G440" s="102"/>
    </row>
    <row r="441" ht="12.75" spans="3:7">
      <c r="C441" s="102"/>
      <c r="D441" s="102"/>
      <c r="E441" s="69"/>
      <c r="G441" s="102"/>
    </row>
    <row r="442" ht="12.75" spans="3:7">
      <c r="C442" s="102"/>
      <c r="D442" s="102"/>
      <c r="E442" s="69"/>
      <c r="G442" s="102"/>
    </row>
    <row r="443" ht="12.75" spans="3:7">
      <c r="C443" s="102"/>
      <c r="D443" s="102"/>
      <c r="E443" s="69"/>
      <c r="G443" s="102"/>
    </row>
    <row r="444" ht="12.75" spans="3:7">
      <c r="C444" s="102"/>
      <c r="D444" s="102"/>
      <c r="E444" s="69"/>
      <c r="G444" s="102"/>
    </row>
    <row r="445" ht="12.75" spans="3:7">
      <c r="C445" s="102"/>
      <c r="D445" s="102"/>
      <c r="E445" s="69"/>
      <c r="G445" s="102"/>
    </row>
    <row r="446" ht="12.75" spans="3:7">
      <c r="C446" s="102"/>
      <c r="D446" s="102"/>
      <c r="E446" s="69"/>
      <c r="G446" s="102"/>
    </row>
    <row r="447" ht="12.75" spans="3:7">
      <c r="C447" s="102"/>
      <c r="D447" s="102"/>
      <c r="E447" s="69"/>
      <c r="G447" s="102"/>
    </row>
    <row r="448" ht="12.75" spans="3:7">
      <c r="C448" s="102"/>
      <c r="D448" s="102"/>
      <c r="E448" s="69"/>
      <c r="G448" s="102"/>
    </row>
    <row r="449" ht="12.75" spans="3:7">
      <c r="C449" s="102"/>
      <c r="D449" s="102"/>
      <c r="E449" s="69"/>
      <c r="G449" s="102"/>
    </row>
    <row r="450" ht="12.75" spans="3:7">
      <c r="C450" s="102"/>
      <c r="D450" s="102"/>
      <c r="E450" s="69"/>
      <c r="G450" s="102"/>
    </row>
    <row r="451" ht="12.75" spans="3:7">
      <c r="C451" s="102"/>
      <c r="D451" s="102"/>
      <c r="E451" s="69"/>
      <c r="G451" s="102"/>
    </row>
    <row r="452" ht="12.75" spans="3:7">
      <c r="C452" s="102"/>
      <c r="D452" s="102"/>
      <c r="E452" s="69"/>
      <c r="G452" s="102"/>
    </row>
    <row r="453" ht="12.75" spans="3:7">
      <c r="C453" s="102"/>
      <c r="D453" s="102"/>
      <c r="E453" s="69"/>
      <c r="G453" s="102"/>
    </row>
    <row r="454" ht="12.75" spans="3:7">
      <c r="C454" s="102"/>
      <c r="D454" s="102"/>
      <c r="E454" s="69"/>
      <c r="G454" s="102"/>
    </row>
    <row r="455" ht="12.75" spans="3:7">
      <c r="C455" s="102"/>
      <c r="D455" s="102"/>
      <c r="E455" s="69"/>
      <c r="G455" s="102"/>
    </row>
    <row r="456" ht="12.75" spans="3:7">
      <c r="C456" s="102"/>
      <c r="D456" s="102"/>
      <c r="E456" s="69"/>
      <c r="G456" s="102"/>
    </row>
    <row r="457" ht="12.75" spans="3:7">
      <c r="C457" s="102"/>
      <c r="D457" s="102"/>
      <c r="E457" s="69"/>
      <c r="G457" s="102"/>
    </row>
    <row r="458" ht="12.75" spans="3:7">
      <c r="C458" s="102"/>
      <c r="D458" s="102"/>
      <c r="E458" s="69"/>
      <c r="G458" s="102"/>
    </row>
    <row r="459" ht="12.75" spans="3:7">
      <c r="C459" s="102"/>
      <c r="D459" s="102"/>
      <c r="E459" s="69"/>
      <c r="G459" s="102"/>
    </row>
    <row r="460" ht="12.75" spans="3:7">
      <c r="C460" s="102"/>
      <c r="D460" s="102"/>
      <c r="E460" s="69"/>
      <c r="G460" s="102"/>
    </row>
    <row r="461" ht="12.75" spans="3:7">
      <c r="C461" s="102"/>
      <c r="D461" s="102"/>
      <c r="E461" s="69"/>
      <c r="G461" s="102"/>
    </row>
    <row r="462" ht="12.75" spans="3:7">
      <c r="C462" s="102"/>
      <c r="D462" s="102"/>
      <c r="E462" s="69"/>
      <c r="G462" s="102"/>
    </row>
    <row r="463" ht="12.75" spans="3:7">
      <c r="C463" s="102"/>
      <c r="D463" s="102"/>
      <c r="E463" s="69"/>
      <c r="G463" s="102"/>
    </row>
    <row r="464" ht="12.75" spans="3:7">
      <c r="C464" s="102"/>
      <c r="D464" s="102"/>
      <c r="E464" s="69"/>
      <c r="G464" s="102"/>
    </row>
    <row r="465" ht="12.75" spans="3:7">
      <c r="C465" s="102"/>
      <c r="D465" s="102"/>
      <c r="E465" s="69"/>
      <c r="G465" s="102"/>
    </row>
    <row r="466" ht="12.75" spans="3:7">
      <c r="C466" s="102"/>
      <c r="D466" s="102"/>
      <c r="E466" s="69"/>
      <c r="G466" s="102"/>
    </row>
    <row r="467" ht="12.75" spans="3:7">
      <c r="C467" s="102"/>
      <c r="D467" s="102"/>
      <c r="E467" s="69"/>
      <c r="G467" s="102"/>
    </row>
    <row r="468" ht="12.75" spans="3:7">
      <c r="C468" s="102"/>
      <c r="D468" s="102"/>
      <c r="E468" s="69"/>
      <c r="G468" s="102"/>
    </row>
    <row r="469" ht="12.75" spans="3:7">
      <c r="C469" s="102"/>
      <c r="D469" s="102"/>
      <c r="E469" s="69"/>
      <c r="G469" s="102"/>
    </row>
    <row r="470" ht="12.75" spans="3:7">
      <c r="C470" s="102"/>
      <c r="D470" s="102"/>
      <c r="E470" s="69"/>
      <c r="G470" s="102"/>
    </row>
    <row r="471" ht="12.75" spans="3:7">
      <c r="C471" s="102"/>
      <c r="D471" s="102"/>
      <c r="E471" s="69"/>
      <c r="G471" s="102"/>
    </row>
    <row r="472" ht="12.75" spans="3:7">
      <c r="C472" s="102"/>
      <c r="D472" s="102"/>
      <c r="E472" s="69"/>
      <c r="G472" s="102"/>
    </row>
    <row r="473" ht="12.75" spans="3:7">
      <c r="C473" s="102"/>
      <c r="D473" s="102"/>
      <c r="E473" s="69"/>
      <c r="G473" s="102"/>
    </row>
    <row r="474" ht="12.75" spans="3:7">
      <c r="C474" s="102"/>
      <c r="D474" s="102"/>
      <c r="E474" s="69"/>
      <c r="G474" s="102"/>
    </row>
    <row r="475" ht="12.75" spans="3:7">
      <c r="C475" s="102"/>
      <c r="D475" s="102"/>
      <c r="E475" s="69"/>
      <c r="G475" s="102"/>
    </row>
    <row r="476" ht="12.75" spans="3:7">
      <c r="C476" s="102"/>
      <c r="D476" s="102"/>
      <c r="E476" s="69"/>
      <c r="G476" s="102"/>
    </row>
    <row r="477" ht="12.75" spans="3:7">
      <c r="C477" s="102"/>
      <c r="D477" s="102"/>
      <c r="E477" s="69"/>
      <c r="G477" s="102"/>
    </row>
    <row r="478" ht="12.75" spans="3:7">
      <c r="C478" s="102"/>
      <c r="D478" s="102"/>
      <c r="E478" s="69"/>
      <c r="G478" s="102"/>
    </row>
    <row r="479" ht="12.75" spans="3:7">
      <c r="C479" s="102"/>
      <c r="D479" s="102"/>
      <c r="E479" s="69"/>
      <c r="G479" s="102"/>
    </row>
    <row r="480" ht="12.75" spans="3:7">
      <c r="C480" s="102"/>
      <c r="D480" s="102"/>
      <c r="E480" s="69"/>
      <c r="G480" s="102"/>
    </row>
    <row r="481" ht="12.75" spans="3:7">
      <c r="C481" s="102"/>
      <c r="D481" s="102"/>
      <c r="E481" s="69"/>
      <c r="G481" s="102"/>
    </row>
    <row r="482" ht="12.75" spans="3:7">
      <c r="C482" s="102"/>
      <c r="D482" s="102"/>
      <c r="E482" s="69"/>
      <c r="G482" s="102"/>
    </row>
    <row r="483" ht="12.75" spans="3:7">
      <c r="C483" s="102"/>
      <c r="D483" s="102"/>
      <c r="E483" s="69"/>
      <c r="G483" s="102"/>
    </row>
    <row r="484" ht="12.75" spans="3:7">
      <c r="C484" s="102"/>
      <c r="D484" s="102"/>
      <c r="E484" s="69"/>
      <c r="G484" s="102"/>
    </row>
    <row r="485" ht="12.75" spans="3:7">
      <c r="C485" s="102"/>
      <c r="D485" s="102"/>
      <c r="E485" s="69"/>
      <c r="G485" s="102"/>
    </row>
    <row r="486" ht="12.75" spans="3:7">
      <c r="C486" s="102"/>
      <c r="D486" s="102"/>
      <c r="E486" s="69"/>
      <c r="G486" s="102"/>
    </row>
    <row r="487" ht="12.75" spans="3:7">
      <c r="C487" s="102"/>
      <c r="D487" s="102"/>
      <c r="E487" s="69"/>
      <c r="G487" s="102"/>
    </row>
    <row r="488" ht="12.75" spans="3:7">
      <c r="C488" s="102"/>
      <c r="D488" s="102"/>
      <c r="E488" s="69"/>
      <c r="G488" s="102"/>
    </row>
    <row r="489" ht="12.75" spans="3:7">
      <c r="C489" s="102"/>
      <c r="D489" s="102"/>
      <c r="E489" s="69"/>
      <c r="G489" s="102"/>
    </row>
    <row r="490" ht="12.75" spans="3:7">
      <c r="C490" s="102"/>
      <c r="D490" s="102"/>
      <c r="E490" s="69"/>
      <c r="G490" s="102"/>
    </row>
    <row r="491" ht="12.75" spans="3:7">
      <c r="C491" s="102"/>
      <c r="D491" s="102"/>
      <c r="E491" s="69"/>
      <c r="G491" s="102"/>
    </row>
    <row r="492" ht="12.75" spans="3:7">
      <c r="C492" s="102"/>
      <c r="D492" s="102"/>
      <c r="E492" s="69"/>
      <c r="G492" s="102"/>
    </row>
    <row r="493" ht="12.75" spans="3:7">
      <c r="C493" s="102"/>
      <c r="D493" s="102"/>
      <c r="E493" s="69"/>
      <c r="G493" s="102"/>
    </row>
    <row r="494" ht="12.75" spans="3:7">
      <c r="C494" s="102"/>
      <c r="D494" s="102"/>
      <c r="E494" s="69"/>
      <c r="G494" s="102"/>
    </row>
    <row r="495" ht="12.75" spans="3:7">
      <c r="C495" s="102"/>
      <c r="D495" s="102"/>
      <c r="E495" s="69"/>
      <c r="G495" s="102"/>
    </row>
    <row r="496" ht="12.75" spans="3:7">
      <c r="C496" s="102"/>
      <c r="D496" s="102"/>
      <c r="E496" s="69"/>
      <c r="G496" s="102"/>
    </row>
    <row r="497" ht="12.75" spans="3:7">
      <c r="C497" s="102"/>
      <c r="D497" s="102"/>
      <c r="E497" s="69"/>
      <c r="G497" s="102"/>
    </row>
    <row r="498" ht="12.75" spans="3:7">
      <c r="C498" s="102"/>
      <c r="D498" s="102"/>
      <c r="E498" s="69"/>
      <c r="G498" s="102"/>
    </row>
    <row r="499" ht="12.75" spans="3:7">
      <c r="C499" s="102"/>
      <c r="D499" s="102"/>
      <c r="E499" s="69"/>
      <c r="G499" s="102"/>
    </row>
    <row r="500" ht="12.75" spans="3:7">
      <c r="C500" s="102"/>
      <c r="D500" s="102"/>
      <c r="E500" s="69"/>
      <c r="G500" s="102"/>
    </row>
    <row r="501" ht="12.75" spans="3:7">
      <c r="C501" s="102"/>
      <c r="D501" s="102"/>
      <c r="E501" s="69"/>
      <c r="G501" s="102"/>
    </row>
    <row r="502" ht="12.75" spans="3:7">
      <c r="C502" s="102"/>
      <c r="D502" s="102"/>
      <c r="E502" s="69"/>
      <c r="G502" s="102"/>
    </row>
    <row r="503" ht="12.75" spans="3:7">
      <c r="C503" s="102"/>
      <c r="D503" s="102"/>
      <c r="E503" s="69"/>
      <c r="G503" s="102"/>
    </row>
    <row r="504" ht="12.75" spans="3:7">
      <c r="C504" s="102"/>
      <c r="D504" s="102"/>
      <c r="E504" s="69"/>
      <c r="G504" s="102"/>
    </row>
    <row r="505" ht="12.75" spans="3:7">
      <c r="C505" s="102"/>
      <c r="D505" s="102"/>
      <c r="E505" s="69"/>
      <c r="G505" s="102"/>
    </row>
    <row r="506" ht="12.75" spans="3:7">
      <c r="C506" s="102"/>
      <c r="D506" s="102"/>
      <c r="E506" s="69"/>
      <c r="G506" s="102"/>
    </row>
    <row r="507" ht="12.75" spans="3:7">
      <c r="C507" s="102"/>
      <c r="D507" s="102"/>
      <c r="E507" s="69"/>
      <c r="G507" s="102"/>
    </row>
    <row r="508" ht="12.75" spans="3:7">
      <c r="C508" s="102"/>
      <c r="D508" s="102"/>
      <c r="E508" s="69"/>
      <c r="G508" s="102"/>
    </row>
    <row r="509" ht="12.75" spans="3:7">
      <c r="C509" s="102"/>
      <c r="D509" s="102"/>
      <c r="E509" s="69"/>
      <c r="G509" s="102"/>
    </row>
    <row r="510" ht="12.75" spans="3:7">
      <c r="C510" s="102"/>
      <c r="D510" s="102"/>
      <c r="E510" s="69"/>
      <c r="G510" s="102"/>
    </row>
    <row r="511" ht="12.75" spans="3:7">
      <c r="C511" s="102"/>
      <c r="D511" s="102"/>
      <c r="E511" s="69"/>
      <c r="G511" s="102"/>
    </row>
    <row r="512" ht="12.75" spans="3:7">
      <c r="C512" s="102"/>
      <c r="D512" s="102"/>
      <c r="E512" s="69"/>
      <c r="G512" s="102"/>
    </row>
    <row r="513" ht="12.75" spans="3:7">
      <c r="C513" s="102"/>
      <c r="D513" s="102"/>
      <c r="E513" s="69"/>
      <c r="G513" s="102"/>
    </row>
    <row r="514" ht="12.75" spans="3:7">
      <c r="C514" s="102"/>
      <c r="D514" s="102"/>
      <c r="E514" s="69"/>
      <c r="G514" s="102"/>
    </row>
    <row r="515" ht="12.75" spans="3:7">
      <c r="C515" s="102"/>
      <c r="D515" s="102"/>
      <c r="E515" s="69"/>
      <c r="G515" s="102"/>
    </row>
    <row r="516" ht="12.75" spans="3:7">
      <c r="C516" s="102"/>
      <c r="D516" s="102"/>
      <c r="E516" s="69"/>
      <c r="G516" s="102"/>
    </row>
    <row r="517" ht="12.75" spans="3:7">
      <c r="C517" s="102"/>
      <c r="D517" s="102"/>
      <c r="E517" s="69"/>
      <c r="G517" s="102"/>
    </row>
    <row r="518" ht="12.75" spans="3:7">
      <c r="C518" s="102"/>
      <c r="D518" s="102"/>
      <c r="E518" s="69"/>
      <c r="G518" s="102"/>
    </row>
    <row r="519" ht="12.75" spans="3:7">
      <c r="C519" s="102"/>
      <c r="D519" s="102"/>
      <c r="E519" s="69"/>
      <c r="G519" s="102"/>
    </row>
    <row r="520" ht="12.75" spans="3:7">
      <c r="C520" s="102"/>
      <c r="D520" s="102"/>
      <c r="E520" s="69"/>
      <c r="G520" s="102"/>
    </row>
    <row r="521" ht="12.75" spans="3:7">
      <c r="C521" s="102"/>
      <c r="D521" s="102"/>
      <c r="E521" s="69"/>
      <c r="G521" s="102"/>
    </row>
    <row r="522" ht="12.75" spans="3:7">
      <c r="C522" s="102"/>
      <c r="D522" s="102"/>
      <c r="E522" s="69"/>
      <c r="G522" s="102"/>
    </row>
    <row r="523" ht="12.75" spans="3:7">
      <c r="C523" s="102"/>
      <c r="D523" s="102"/>
      <c r="E523" s="69"/>
      <c r="G523" s="102"/>
    </row>
    <row r="524" ht="12.75" spans="3:7">
      <c r="C524" s="102"/>
      <c r="D524" s="102"/>
      <c r="E524" s="69"/>
      <c r="G524" s="102"/>
    </row>
    <row r="525" ht="12.75" spans="3:7">
      <c r="C525" s="102"/>
      <c r="D525" s="102"/>
      <c r="E525" s="69"/>
      <c r="G525" s="102"/>
    </row>
    <row r="526" ht="12.75" spans="3:7">
      <c r="C526" s="102"/>
      <c r="D526" s="102"/>
      <c r="E526" s="69"/>
      <c r="G526" s="102"/>
    </row>
    <row r="527" ht="12.75" spans="3:7">
      <c r="C527" s="102"/>
      <c r="D527" s="102"/>
      <c r="E527" s="69"/>
      <c r="G527" s="102"/>
    </row>
    <row r="528" ht="12.75" spans="3:7">
      <c r="C528" s="102"/>
      <c r="D528" s="102"/>
      <c r="E528" s="69"/>
      <c r="G528" s="102"/>
    </row>
    <row r="529" ht="12.75" spans="3:7">
      <c r="C529" s="102"/>
      <c r="D529" s="102"/>
      <c r="E529" s="69"/>
      <c r="G529" s="102"/>
    </row>
    <row r="530" ht="12.75" spans="3:7">
      <c r="C530" s="102"/>
      <c r="D530" s="102"/>
      <c r="E530" s="69"/>
      <c r="G530" s="102"/>
    </row>
    <row r="531" ht="12.75" spans="3:7">
      <c r="C531" s="102"/>
      <c r="D531" s="102"/>
      <c r="E531" s="69"/>
      <c r="G531" s="102"/>
    </row>
    <row r="532" ht="12.75" spans="3:7">
      <c r="C532" s="102"/>
      <c r="D532" s="102"/>
      <c r="E532" s="69"/>
      <c r="G532" s="102"/>
    </row>
    <row r="533" ht="12.75" spans="3:7">
      <c r="C533" s="102"/>
      <c r="D533" s="102"/>
      <c r="E533" s="69"/>
      <c r="G533" s="102"/>
    </row>
    <row r="534" ht="12.75" spans="3:7">
      <c r="C534" s="102"/>
      <c r="D534" s="102"/>
      <c r="E534" s="69"/>
      <c r="G534" s="102"/>
    </row>
    <row r="535" ht="12.75" spans="3:7">
      <c r="C535" s="102"/>
      <c r="D535" s="102"/>
      <c r="E535" s="69"/>
      <c r="G535" s="102"/>
    </row>
    <row r="536" ht="12.75" spans="3:7">
      <c r="C536" s="102"/>
      <c r="D536" s="102"/>
      <c r="E536" s="69"/>
      <c r="G536" s="102"/>
    </row>
    <row r="537" ht="12.75" spans="3:7">
      <c r="C537" s="102"/>
      <c r="D537" s="102"/>
      <c r="E537" s="69"/>
      <c r="G537" s="102"/>
    </row>
    <row r="538" ht="12.75" spans="3:7">
      <c r="C538" s="102"/>
      <c r="D538" s="102"/>
      <c r="E538" s="69"/>
      <c r="G538" s="102"/>
    </row>
    <row r="539" ht="12.75" spans="3:7">
      <c r="C539" s="102"/>
      <c r="D539" s="102"/>
      <c r="E539" s="69"/>
      <c r="G539" s="102"/>
    </row>
    <row r="540" ht="12.75" spans="3:7">
      <c r="C540" s="102"/>
      <c r="D540" s="102"/>
      <c r="E540" s="69"/>
      <c r="G540" s="102"/>
    </row>
    <row r="541" ht="12.75" spans="3:7">
      <c r="C541" s="102"/>
      <c r="D541" s="102"/>
      <c r="E541" s="69"/>
      <c r="G541" s="102"/>
    </row>
    <row r="542" ht="12.75" spans="3:7">
      <c r="C542" s="102"/>
      <c r="D542" s="102"/>
      <c r="E542" s="69"/>
      <c r="G542" s="102"/>
    </row>
    <row r="543" ht="12.75" spans="3:7">
      <c r="C543" s="102"/>
      <c r="D543" s="102"/>
      <c r="E543" s="69"/>
      <c r="G543" s="102"/>
    </row>
    <row r="544" ht="12.75" spans="3:7">
      <c r="C544" s="102"/>
      <c r="D544" s="102"/>
      <c r="E544" s="69"/>
      <c r="G544" s="102"/>
    </row>
    <row r="545" ht="12.75" spans="3:7">
      <c r="C545" s="102"/>
      <c r="D545" s="102"/>
      <c r="E545" s="69"/>
      <c r="G545" s="102"/>
    </row>
    <row r="546" ht="12.75" spans="3:7">
      <c r="C546" s="102"/>
      <c r="D546" s="102"/>
      <c r="E546" s="69"/>
      <c r="G546" s="102"/>
    </row>
    <row r="547" ht="12.75" spans="3:7">
      <c r="C547" s="102"/>
      <c r="D547" s="102"/>
      <c r="E547" s="69"/>
      <c r="G547" s="102"/>
    </row>
    <row r="548" ht="12.75" spans="3:7">
      <c r="C548" s="102"/>
      <c r="D548" s="102"/>
      <c r="E548" s="69"/>
      <c r="G548" s="102"/>
    </row>
    <row r="549" ht="12.75" spans="3:7">
      <c r="C549" s="102"/>
      <c r="D549" s="102"/>
      <c r="E549" s="69"/>
      <c r="G549" s="102"/>
    </row>
    <row r="550" ht="12.75" spans="3:7">
      <c r="C550" s="102"/>
      <c r="D550" s="102"/>
      <c r="E550" s="69"/>
      <c r="G550" s="102"/>
    </row>
    <row r="551" ht="12.75" spans="3:7">
      <c r="C551" s="102"/>
      <c r="D551" s="102"/>
      <c r="E551" s="69"/>
      <c r="G551" s="102"/>
    </row>
    <row r="552" ht="12.75" spans="3:7">
      <c r="C552" s="102"/>
      <c r="D552" s="102"/>
      <c r="E552" s="69"/>
      <c r="G552" s="102"/>
    </row>
    <row r="553" ht="12.75" spans="3:7">
      <c r="C553" s="102"/>
      <c r="D553" s="102"/>
      <c r="E553" s="69"/>
      <c r="G553" s="102"/>
    </row>
    <row r="554" ht="12.75" spans="3:7">
      <c r="C554" s="102"/>
      <c r="D554" s="102"/>
      <c r="E554" s="69"/>
      <c r="G554" s="102"/>
    </row>
    <row r="555" ht="12.75" spans="3:7">
      <c r="C555" s="102"/>
      <c r="D555" s="102"/>
      <c r="E555" s="69"/>
      <c r="G555" s="102"/>
    </row>
    <row r="556" ht="12.75" spans="3:7">
      <c r="C556" s="102"/>
      <c r="D556" s="102"/>
      <c r="E556" s="69"/>
      <c r="G556" s="102"/>
    </row>
    <row r="557" ht="12.75" spans="3:7">
      <c r="C557" s="102"/>
      <c r="D557" s="102"/>
      <c r="E557" s="69"/>
      <c r="G557" s="102"/>
    </row>
    <row r="558" ht="12.75" spans="3:7">
      <c r="C558" s="102"/>
      <c r="D558" s="102"/>
      <c r="E558" s="69"/>
      <c r="G558" s="102"/>
    </row>
    <row r="559" ht="12.75" spans="3:7">
      <c r="C559" s="102"/>
      <c r="D559" s="102"/>
      <c r="E559" s="69"/>
      <c r="G559" s="102"/>
    </row>
    <row r="560" ht="12.75" spans="3:7">
      <c r="C560" s="102"/>
      <c r="D560" s="102"/>
      <c r="E560" s="69"/>
      <c r="G560" s="102"/>
    </row>
    <row r="561" ht="12.75" spans="3:7">
      <c r="C561" s="102"/>
      <c r="D561" s="102"/>
      <c r="E561" s="69"/>
      <c r="G561" s="102"/>
    </row>
    <row r="562" ht="12.75" spans="3:7">
      <c r="C562" s="102"/>
      <c r="D562" s="102"/>
      <c r="E562" s="69"/>
      <c r="G562" s="102"/>
    </row>
    <row r="563" ht="12.75" spans="3:7">
      <c r="C563" s="102"/>
      <c r="D563" s="102"/>
      <c r="E563" s="69"/>
      <c r="G563" s="102"/>
    </row>
    <row r="564" ht="12.75" spans="3:7">
      <c r="C564" s="102"/>
      <c r="D564" s="102"/>
      <c r="E564" s="69"/>
      <c r="G564" s="102"/>
    </row>
    <row r="565" ht="12.75" spans="3:7">
      <c r="C565" s="102"/>
      <c r="D565" s="102"/>
      <c r="E565" s="69"/>
      <c r="G565" s="102"/>
    </row>
    <row r="566" ht="12.75" spans="3:7">
      <c r="C566" s="102"/>
      <c r="D566" s="102"/>
      <c r="E566" s="69"/>
      <c r="G566" s="102"/>
    </row>
    <row r="567" ht="12.75" spans="3:7">
      <c r="C567" s="102"/>
      <c r="D567" s="102"/>
      <c r="E567" s="69"/>
      <c r="G567" s="102"/>
    </row>
    <row r="568" ht="12.75" spans="3:7">
      <c r="C568" s="102"/>
      <c r="D568" s="102"/>
      <c r="E568" s="69"/>
      <c r="G568" s="102"/>
    </row>
    <row r="569" ht="12.75" spans="3:7">
      <c r="C569" s="102"/>
      <c r="D569" s="102"/>
      <c r="E569" s="69"/>
      <c r="G569" s="102"/>
    </row>
    <row r="570" ht="12.75" spans="3:7">
      <c r="C570" s="102"/>
      <c r="D570" s="102"/>
      <c r="E570" s="69"/>
      <c r="G570" s="102"/>
    </row>
    <row r="571" ht="12.75" spans="3:7">
      <c r="C571" s="102"/>
      <c r="D571" s="102"/>
      <c r="E571" s="69"/>
      <c r="G571" s="102"/>
    </row>
    <row r="572" ht="12.75" spans="3:7">
      <c r="C572" s="102"/>
      <c r="D572" s="102"/>
      <c r="E572" s="69"/>
      <c r="G572" s="102"/>
    </row>
    <row r="573" ht="12.75" spans="3:7">
      <c r="C573" s="102"/>
      <c r="D573" s="102"/>
      <c r="E573" s="69"/>
      <c r="G573" s="102"/>
    </row>
    <row r="574" ht="12.75" spans="3:7">
      <c r="C574" s="102"/>
      <c r="D574" s="102"/>
      <c r="E574" s="69"/>
      <c r="G574" s="102"/>
    </row>
    <row r="575" ht="12.75" spans="3:7">
      <c r="C575" s="102"/>
      <c r="D575" s="102"/>
      <c r="E575" s="69"/>
      <c r="G575" s="102"/>
    </row>
    <row r="576" ht="12.75" spans="3:7">
      <c r="C576" s="102"/>
      <c r="D576" s="102"/>
      <c r="E576" s="69"/>
      <c r="G576" s="102"/>
    </row>
    <row r="577" ht="12.75" spans="3:7">
      <c r="C577" s="102"/>
      <c r="D577" s="102"/>
      <c r="E577" s="69"/>
      <c r="G577" s="102"/>
    </row>
    <row r="578" ht="12.75" spans="3:7">
      <c r="C578" s="102"/>
      <c r="D578" s="102"/>
      <c r="E578" s="69"/>
      <c r="G578" s="102"/>
    </row>
    <row r="579" ht="12.75" spans="3:7">
      <c r="C579" s="102"/>
      <c r="D579" s="102"/>
      <c r="E579" s="69"/>
      <c r="G579" s="102"/>
    </row>
    <row r="580" ht="12.75" spans="3:7">
      <c r="C580" s="102"/>
      <c r="D580" s="102"/>
      <c r="E580" s="69"/>
      <c r="G580" s="102"/>
    </row>
    <row r="581" ht="12.75" spans="3:7">
      <c r="C581" s="102"/>
      <c r="D581" s="102"/>
      <c r="E581" s="69"/>
      <c r="G581" s="102"/>
    </row>
    <row r="582" ht="12.75" spans="3:7">
      <c r="C582" s="102"/>
      <c r="D582" s="102"/>
      <c r="E582" s="69"/>
      <c r="G582" s="102"/>
    </row>
    <row r="583" ht="12.75" spans="3:7">
      <c r="C583" s="102"/>
      <c r="D583" s="102"/>
      <c r="E583" s="69"/>
      <c r="G583" s="102"/>
    </row>
    <row r="584" ht="12.75" spans="3:7">
      <c r="C584" s="102"/>
      <c r="D584" s="102"/>
      <c r="E584" s="69"/>
      <c r="G584" s="102"/>
    </row>
    <row r="585" ht="12.75" spans="3:7">
      <c r="C585" s="102"/>
      <c r="D585" s="102"/>
      <c r="E585" s="69"/>
      <c r="G585" s="102"/>
    </row>
    <row r="586" ht="12.75" spans="3:7">
      <c r="C586" s="102"/>
      <c r="D586" s="102"/>
      <c r="E586" s="69"/>
      <c r="G586" s="102"/>
    </row>
    <row r="587" ht="12.75" spans="3:7">
      <c r="C587" s="102"/>
      <c r="D587" s="102"/>
      <c r="E587" s="69"/>
      <c r="G587" s="102"/>
    </row>
    <row r="588" ht="12.75" spans="3:7">
      <c r="C588" s="102"/>
      <c r="D588" s="102"/>
      <c r="E588" s="69"/>
      <c r="G588" s="102"/>
    </row>
    <row r="589" ht="12.75" spans="3:7">
      <c r="C589" s="102"/>
      <c r="D589" s="102"/>
      <c r="E589" s="69"/>
      <c r="G589" s="102"/>
    </row>
    <row r="590" ht="12.75" spans="3:7">
      <c r="C590" s="102"/>
      <c r="D590" s="102"/>
      <c r="E590" s="69"/>
      <c r="G590" s="102"/>
    </row>
    <row r="591" ht="12.75" spans="3:7">
      <c r="C591" s="102"/>
      <c r="D591" s="102"/>
      <c r="E591" s="69"/>
      <c r="G591" s="102"/>
    </row>
    <row r="592" ht="12.75" spans="3:7">
      <c r="C592" s="102"/>
      <c r="D592" s="102"/>
      <c r="E592" s="69"/>
      <c r="G592" s="102"/>
    </row>
    <row r="593" ht="12.75" spans="3:7">
      <c r="C593" s="102"/>
      <c r="D593" s="102"/>
      <c r="E593" s="69"/>
      <c r="G593" s="102"/>
    </row>
    <row r="594" ht="12.75" spans="3:7">
      <c r="C594" s="102"/>
      <c r="D594" s="102"/>
      <c r="E594" s="69"/>
      <c r="G594" s="102"/>
    </row>
    <row r="595" ht="12.75" spans="3:7">
      <c r="C595" s="102"/>
      <c r="D595" s="102"/>
      <c r="E595" s="69"/>
      <c r="G595" s="102"/>
    </row>
    <row r="596" ht="12.75" spans="3:7">
      <c r="C596" s="102"/>
      <c r="D596" s="102"/>
      <c r="E596" s="69"/>
      <c r="G596" s="102"/>
    </row>
    <row r="597" ht="12.75" spans="3:7">
      <c r="C597" s="102"/>
      <c r="D597" s="102"/>
      <c r="E597" s="69"/>
      <c r="G597" s="102"/>
    </row>
    <row r="598" ht="12.75" spans="3:7">
      <c r="C598" s="102"/>
      <c r="D598" s="102"/>
      <c r="E598" s="69"/>
      <c r="G598" s="102"/>
    </row>
    <row r="599" ht="12.75" spans="3:7">
      <c r="C599" s="102"/>
      <c r="D599" s="102"/>
      <c r="E599" s="69"/>
      <c r="G599" s="102"/>
    </row>
    <row r="600" ht="12.75" spans="3:7">
      <c r="C600" s="102"/>
      <c r="D600" s="102"/>
      <c r="E600" s="69"/>
      <c r="G600" s="102"/>
    </row>
    <row r="601" ht="12.75" spans="3:7">
      <c r="C601" s="102"/>
      <c r="D601" s="102"/>
      <c r="E601" s="69"/>
      <c r="G601" s="102"/>
    </row>
    <row r="602" ht="12.75" spans="3:7">
      <c r="C602" s="102"/>
      <c r="D602" s="102"/>
      <c r="E602" s="69"/>
      <c r="G602" s="102"/>
    </row>
    <row r="603" ht="12.75" spans="3:7">
      <c r="C603" s="102"/>
      <c r="D603" s="102"/>
      <c r="E603" s="69"/>
      <c r="G603" s="102"/>
    </row>
    <row r="604" ht="12.75" spans="3:7">
      <c r="C604" s="102"/>
      <c r="D604" s="102"/>
      <c r="E604" s="69"/>
      <c r="G604" s="102"/>
    </row>
    <row r="605" ht="12.75" spans="3:7">
      <c r="C605" s="102"/>
      <c r="D605" s="102"/>
      <c r="E605" s="69"/>
      <c r="G605" s="102"/>
    </row>
    <row r="606" ht="12.75" spans="3:7">
      <c r="C606" s="102"/>
      <c r="D606" s="102"/>
      <c r="E606" s="69"/>
      <c r="G606" s="102"/>
    </row>
    <row r="607" ht="12.75" spans="3:7">
      <c r="C607" s="102"/>
      <c r="D607" s="102"/>
      <c r="E607" s="69"/>
      <c r="G607" s="102"/>
    </row>
    <row r="608" ht="12.75" spans="3:7">
      <c r="C608" s="102"/>
      <c r="D608" s="102"/>
      <c r="E608" s="69"/>
      <c r="G608" s="102"/>
    </row>
    <row r="609" ht="12.75" spans="3:7">
      <c r="C609" s="102"/>
      <c r="D609" s="102"/>
      <c r="E609" s="69"/>
      <c r="G609" s="102"/>
    </row>
    <row r="610" ht="12.75" spans="3:7">
      <c r="C610" s="102"/>
      <c r="D610" s="102"/>
      <c r="E610" s="69"/>
      <c r="G610" s="102"/>
    </row>
    <row r="611" ht="12.75" spans="3:7">
      <c r="C611" s="102"/>
      <c r="D611" s="102"/>
      <c r="E611" s="69"/>
      <c r="G611" s="102"/>
    </row>
    <row r="612" ht="12.75" spans="3:7">
      <c r="C612" s="102"/>
      <c r="D612" s="102"/>
      <c r="E612" s="69"/>
      <c r="G612" s="102"/>
    </row>
    <row r="613" ht="12.75" spans="3:7">
      <c r="C613" s="102"/>
      <c r="D613" s="102"/>
      <c r="E613" s="69"/>
      <c r="G613" s="102"/>
    </row>
    <row r="614" ht="12.75" spans="3:7">
      <c r="C614" s="102"/>
      <c r="D614" s="102"/>
      <c r="E614" s="69"/>
      <c r="G614" s="102"/>
    </row>
    <row r="615" ht="12.75" spans="3:7">
      <c r="C615" s="102"/>
      <c r="D615" s="102"/>
      <c r="E615" s="69"/>
      <c r="G615" s="102"/>
    </row>
    <row r="616" ht="12.75" spans="3:7">
      <c r="C616" s="102"/>
      <c r="D616" s="102"/>
      <c r="E616" s="69"/>
      <c r="G616" s="102"/>
    </row>
    <row r="617" ht="12.75" spans="3:7">
      <c r="C617" s="102"/>
      <c r="D617" s="102"/>
      <c r="E617" s="69"/>
      <c r="G617" s="102"/>
    </row>
    <row r="618" ht="12.75" spans="3:7">
      <c r="C618" s="102"/>
      <c r="D618" s="102"/>
      <c r="E618" s="69"/>
      <c r="G618" s="102"/>
    </row>
    <row r="619" ht="12.75" spans="3:7">
      <c r="C619" s="102"/>
      <c r="D619" s="102"/>
      <c r="E619" s="69"/>
      <c r="G619" s="102"/>
    </row>
    <row r="620" ht="12.75" spans="3:7">
      <c r="C620" s="102"/>
      <c r="D620" s="102"/>
      <c r="E620" s="69"/>
      <c r="G620" s="102"/>
    </row>
    <row r="621" ht="12.75" spans="3:7">
      <c r="C621" s="102"/>
      <c r="D621" s="102"/>
      <c r="E621" s="69"/>
      <c r="G621" s="102"/>
    </row>
    <row r="622" ht="12.75" spans="3:7">
      <c r="C622" s="102"/>
      <c r="D622" s="102"/>
      <c r="E622" s="69"/>
      <c r="G622" s="102"/>
    </row>
    <row r="623" ht="12.75" spans="3:7">
      <c r="C623" s="102"/>
      <c r="D623" s="102"/>
      <c r="E623" s="69"/>
      <c r="G623" s="102"/>
    </row>
    <row r="624" ht="12.75" spans="3:7">
      <c r="C624" s="102"/>
      <c r="D624" s="102"/>
      <c r="E624" s="69"/>
      <c r="G624" s="102"/>
    </row>
    <row r="625" ht="12.75" spans="3:7">
      <c r="C625" s="102"/>
      <c r="D625" s="102"/>
      <c r="E625" s="69"/>
      <c r="G625" s="102"/>
    </row>
    <row r="626" ht="12.75" spans="3:7">
      <c r="C626" s="102"/>
      <c r="D626" s="102"/>
      <c r="E626" s="69"/>
      <c r="G626" s="102"/>
    </row>
    <row r="627" ht="12.75" spans="3:7">
      <c r="C627" s="102"/>
      <c r="D627" s="102"/>
      <c r="E627" s="69"/>
      <c r="G627" s="102"/>
    </row>
    <row r="628" ht="12.75" spans="3:7">
      <c r="C628" s="102"/>
      <c r="D628" s="102"/>
      <c r="E628" s="69"/>
      <c r="G628" s="102"/>
    </row>
    <row r="629" ht="12.75" spans="3:7">
      <c r="C629" s="102"/>
      <c r="D629" s="102"/>
      <c r="E629" s="69"/>
      <c r="G629" s="102"/>
    </row>
    <row r="630" ht="12.75" spans="3:7">
      <c r="C630" s="102"/>
      <c r="D630" s="102"/>
      <c r="E630" s="69"/>
      <c r="G630" s="102"/>
    </row>
    <row r="631" ht="12.75" spans="3:7">
      <c r="C631" s="102"/>
      <c r="D631" s="102"/>
      <c r="E631" s="69"/>
      <c r="G631" s="102"/>
    </row>
    <row r="632" ht="12.75" spans="3:7">
      <c r="C632" s="102"/>
      <c r="D632" s="102"/>
      <c r="E632" s="69"/>
      <c r="G632" s="102"/>
    </row>
    <row r="633" ht="12.75" spans="3:7">
      <c r="C633" s="102"/>
      <c r="D633" s="102"/>
      <c r="E633" s="69"/>
      <c r="G633" s="102"/>
    </row>
    <row r="634" ht="12.75" spans="3:7">
      <c r="C634" s="102"/>
      <c r="D634" s="102"/>
      <c r="E634" s="69"/>
      <c r="G634" s="102"/>
    </row>
    <row r="635" ht="12.75" spans="3:7">
      <c r="C635" s="102"/>
      <c r="D635" s="102"/>
      <c r="E635" s="69"/>
      <c r="G635" s="102"/>
    </row>
    <row r="636" ht="12.75" spans="3:7">
      <c r="C636" s="102"/>
      <c r="D636" s="102"/>
      <c r="E636" s="69"/>
      <c r="G636" s="102"/>
    </row>
    <row r="637" ht="12.75" spans="3:7">
      <c r="C637" s="102"/>
      <c r="D637" s="102"/>
      <c r="E637" s="69"/>
      <c r="G637" s="102"/>
    </row>
    <row r="638" ht="12.75" spans="3:7">
      <c r="C638" s="102"/>
      <c r="D638" s="102"/>
      <c r="E638" s="69"/>
      <c r="G638" s="102"/>
    </row>
    <row r="639" ht="12.75" spans="3:7">
      <c r="C639" s="102"/>
      <c r="D639" s="102"/>
      <c r="E639" s="69"/>
      <c r="G639" s="102"/>
    </row>
    <row r="640" ht="12.75" spans="3:7">
      <c r="C640" s="102"/>
      <c r="D640" s="102"/>
      <c r="E640" s="69"/>
      <c r="G640" s="102"/>
    </row>
    <row r="641" ht="12.75" spans="3:7">
      <c r="C641" s="102"/>
      <c r="D641" s="102"/>
      <c r="E641" s="69"/>
      <c r="G641" s="102"/>
    </row>
    <row r="642" ht="12.75" spans="3:7">
      <c r="C642" s="102"/>
      <c r="D642" s="102"/>
      <c r="E642" s="69"/>
      <c r="G642" s="102"/>
    </row>
    <row r="643" ht="12.75" spans="3:7">
      <c r="C643" s="102"/>
      <c r="D643" s="102"/>
      <c r="E643" s="69"/>
      <c r="G643" s="102"/>
    </row>
    <row r="644" ht="12.75" spans="3:7">
      <c r="C644" s="102"/>
      <c r="D644" s="102"/>
      <c r="E644" s="69"/>
      <c r="G644" s="102"/>
    </row>
    <row r="645" ht="12.75" spans="3:7">
      <c r="C645" s="102"/>
      <c r="D645" s="102"/>
      <c r="E645" s="69"/>
      <c r="G645" s="102"/>
    </row>
    <row r="646" ht="12.75" spans="3:7">
      <c r="C646" s="102"/>
      <c r="D646" s="102"/>
      <c r="E646" s="69"/>
      <c r="G646" s="102"/>
    </row>
    <row r="647" ht="12.75" spans="3:7">
      <c r="C647" s="102"/>
      <c r="D647" s="102"/>
      <c r="E647" s="69"/>
      <c r="G647" s="102"/>
    </row>
    <row r="648" ht="12.75" spans="3:7">
      <c r="C648" s="102"/>
      <c r="D648" s="102"/>
      <c r="E648" s="69"/>
      <c r="G648" s="102"/>
    </row>
    <row r="649" ht="12.75" spans="3:7">
      <c r="C649" s="102"/>
      <c r="D649" s="102"/>
      <c r="E649" s="69"/>
      <c r="G649" s="102"/>
    </row>
    <row r="650" ht="12.75" spans="3:7">
      <c r="C650" s="102"/>
      <c r="D650" s="102"/>
      <c r="E650" s="69"/>
      <c r="G650" s="102"/>
    </row>
    <row r="651" ht="12.75" spans="3:7">
      <c r="C651" s="102"/>
      <c r="D651" s="102"/>
      <c r="E651" s="69"/>
      <c r="G651" s="102"/>
    </row>
    <row r="652" ht="12.75" spans="3:7">
      <c r="C652" s="102"/>
      <c r="D652" s="102"/>
      <c r="E652" s="69"/>
      <c r="G652" s="102"/>
    </row>
    <row r="653" ht="12.75" spans="3:7">
      <c r="C653" s="102"/>
      <c r="D653" s="102"/>
      <c r="E653" s="69"/>
      <c r="G653" s="102"/>
    </row>
    <row r="654" ht="12.75" spans="3:7">
      <c r="C654" s="102"/>
      <c r="D654" s="102"/>
      <c r="E654" s="69"/>
      <c r="G654" s="102"/>
    </row>
    <row r="655" ht="12.75" spans="3:7">
      <c r="C655" s="102"/>
      <c r="D655" s="102"/>
      <c r="E655" s="69"/>
      <c r="G655" s="102"/>
    </row>
    <row r="656" ht="12.75" spans="3:7">
      <c r="C656" s="102"/>
      <c r="D656" s="102"/>
      <c r="E656" s="69"/>
      <c r="G656" s="102"/>
    </row>
    <row r="657" ht="12.75" spans="3:7">
      <c r="C657" s="102"/>
      <c r="D657" s="102"/>
      <c r="E657" s="69"/>
      <c r="G657" s="102"/>
    </row>
    <row r="658" ht="12.75" spans="3:7">
      <c r="C658" s="102"/>
      <c r="D658" s="102"/>
      <c r="E658" s="69"/>
      <c r="G658" s="102"/>
    </row>
    <row r="659" ht="12.75" spans="3:7">
      <c r="C659" s="102"/>
      <c r="D659" s="102"/>
      <c r="E659" s="69"/>
      <c r="G659" s="102"/>
    </row>
    <row r="660" ht="12.75" spans="3:7">
      <c r="C660" s="102"/>
      <c r="D660" s="102"/>
      <c r="E660" s="69"/>
      <c r="G660" s="102"/>
    </row>
    <row r="661" ht="12.75" spans="3:7">
      <c r="C661" s="102"/>
      <c r="D661" s="102"/>
      <c r="E661" s="69"/>
      <c r="G661" s="102"/>
    </row>
    <row r="662" ht="12.75" spans="3:7">
      <c r="C662" s="102"/>
      <c r="D662" s="102"/>
      <c r="E662" s="69"/>
      <c r="G662" s="102"/>
    </row>
    <row r="663" ht="12.75" spans="3:7">
      <c r="C663" s="102"/>
      <c r="D663" s="102"/>
      <c r="E663" s="69"/>
      <c r="G663" s="102"/>
    </row>
    <row r="664" ht="12.75" spans="3:7">
      <c r="C664" s="102"/>
      <c r="D664" s="102"/>
      <c r="E664" s="69"/>
      <c r="G664" s="102"/>
    </row>
    <row r="665" ht="12.75" spans="3:7">
      <c r="C665" s="102"/>
      <c r="D665" s="102"/>
      <c r="E665" s="69"/>
      <c r="G665" s="102"/>
    </row>
    <row r="666" ht="12.75" spans="3:7">
      <c r="C666" s="102"/>
      <c r="D666" s="102"/>
      <c r="E666" s="69"/>
      <c r="G666" s="102"/>
    </row>
    <row r="667" ht="12.75" spans="3:7">
      <c r="C667" s="102"/>
      <c r="D667" s="102"/>
      <c r="E667" s="69"/>
      <c r="G667" s="102"/>
    </row>
    <row r="668" ht="12.75" spans="3:7">
      <c r="C668" s="102"/>
      <c r="D668" s="102"/>
      <c r="E668" s="69"/>
      <c r="G668" s="102"/>
    </row>
    <row r="669" ht="12.75" spans="3:7">
      <c r="C669" s="102"/>
      <c r="D669" s="102"/>
      <c r="E669" s="69"/>
      <c r="G669" s="102"/>
    </row>
    <row r="670" ht="12.75" spans="3:7">
      <c r="C670" s="102"/>
      <c r="D670" s="102"/>
      <c r="E670" s="69"/>
      <c r="G670" s="102"/>
    </row>
    <row r="671" ht="12.75" spans="3:7">
      <c r="C671" s="102"/>
      <c r="D671" s="102"/>
      <c r="E671" s="69"/>
      <c r="G671" s="102"/>
    </row>
    <row r="672" ht="12.75" spans="3:7">
      <c r="C672" s="102"/>
      <c r="D672" s="102"/>
      <c r="E672" s="69"/>
      <c r="G672" s="102"/>
    </row>
    <row r="673" ht="12.75" spans="3:7">
      <c r="C673" s="102"/>
      <c r="D673" s="102"/>
      <c r="E673" s="69"/>
      <c r="G673" s="102"/>
    </row>
    <row r="674" ht="12.75" spans="3:7">
      <c r="C674" s="102"/>
      <c r="D674" s="102"/>
      <c r="E674" s="69"/>
      <c r="G674" s="102"/>
    </row>
    <row r="675" ht="12.75" spans="3:7">
      <c r="C675" s="102"/>
      <c r="D675" s="102"/>
      <c r="E675" s="69"/>
      <c r="G675" s="102"/>
    </row>
    <row r="676" ht="12.75" spans="3:7">
      <c r="C676" s="102"/>
      <c r="D676" s="102"/>
      <c r="E676" s="69"/>
      <c r="G676" s="102"/>
    </row>
    <row r="677" ht="12.75" spans="3:7">
      <c r="C677" s="102"/>
      <c r="D677" s="102"/>
      <c r="E677" s="69"/>
      <c r="G677" s="102"/>
    </row>
    <row r="678" ht="12.75" spans="3:7">
      <c r="C678" s="102"/>
      <c r="D678" s="102"/>
      <c r="E678" s="69"/>
      <c r="G678" s="102"/>
    </row>
    <row r="679" ht="12.75" spans="3:7">
      <c r="C679" s="102"/>
      <c r="D679" s="102"/>
      <c r="E679" s="69"/>
      <c r="G679" s="102"/>
    </row>
    <row r="680" ht="12.75" spans="3:7">
      <c r="C680" s="102"/>
      <c r="D680" s="102"/>
      <c r="E680" s="69"/>
      <c r="G680" s="102"/>
    </row>
    <row r="681" ht="12.75" spans="3:7">
      <c r="C681" s="102"/>
      <c r="D681" s="102"/>
      <c r="E681" s="69"/>
      <c r="G681" s="102"/>
    </row>
    <row r="682" ht="12.75" spans="3:7">
      <c r="C682" s="102"/>
      <c r="D682" s="102"/>
      <c r="E682" s="69"/>
      <c r="G682" s="102"/>
    </row>
    <row r="683" ht="12.75" spans="3:7">
      <c r="C683" s="102"/>
      <c r="D683" s="102"/>
      <c r="E683" s="69"/>
      <c r="G683" s="102"/>
    </row>
    <row r="684" ht="12.75" spans="3:7">
      <c r="C684" s="102"/>
      <c r="D684" s="102"/>
      <c r="E684" s="69"/>
      <c r="G684" s="102"/>
    </row>
    <row r="685" ht="12.75" spans="3:7">
      <c r="C685" s="102"/>
      <c r="D685" s="102"/>
      <c r="E685" s="69"/>
      <c r="G685" s="102"/>
    </row>
    <row r="686" ht="12.75" spans="3:7">
      <c r="C686" s="102"/>
      <c r="D686" s="102"/>
      <c r="E686" s="69"/>
      <c r="G686" s="102"/>
    </row>
    <row r="687" ht="12.75" spans="3:7">
      <c r="C687" s="102"/>
      <c r="D687" s="102"/>
      <c r="E687" s="69"/>
      <c r="G687" s="102"/>
    </row>
    <row r="688" ht="12.75" spans="3:7">
      <c r="C688" s="102"/>
      <c r="D688" s="102"/>
      <c r="E688" s="69"/>
      <c r="G688" s="102"/>
    </row>
    <row r="689" ht="12.75" spans="3:7">
      <c r="C689" s="102"/>
      <c r="D689" s="102"/>
      <c r="E689" s="69"/>
      <c r="G689" s="102"/>
    </row>
    <row r="690" ht="12.75" spans="3:7">
      <c r="C690" s="102"/>
      <c r="D690" s="102"/>
      <c r="E690" s="69"/>
      <c r="G690" s="102"/>
    </row>
    <row r="691" ht="12.75" spans="3:7">
      <c r="C691" s="102"/>
      <c r="D691" s="102"/>
      <c r="E691" s="69"/>
      <c r="G691" s="102"/>
    </row>
    <row r="692" ht="12.75" spans="3:7">
      <c r="C692" s="102"/>
      <c r="D692" s="102"/>
      <c r="E692" s="69"/>
      <c r="G692" s="102"/>
    </row>
    <row r="693" ht="12.75" spans="3:7">
      <c r="C693" s="102"/>
      <c r="D693" s="102"/>
      <c r="E693" s="69"/>
      <c r="G693" s="102"/>
    </row>
    <row r="694" ht="12.75" spans="3:7">
      <c r="C694" s="102"/>
      <c r="D694" s="102"/>
      <c r="E694" s="69"/>
      <c r="G694" s="102"/>
    </row>
    <row r="695" ht="12.75" spans="3:7">
      <c r="C695" s="102"/>
      <c r="D695" s="102"/>
      <c r="E695" s="69"/>
      <c r="G695" s="102"/>
    </row>
    <row r="696" ht="12.75" spans="3:7">
      <c r="C696" s="102"/>
      <c r="D696" s="102"/>
      <c r="E696" s="69"/>
      <c r="G696" s="102"/>
    </row>
    <row r="697" ht="12.75" spans="3:7">
      <c r="C697" s="102"/>
      <c r="D697" s="102"/>
      <c r="E697" s="69"/>
      <c r="G697" s="102"/>
    </row>
    <row r="698" ht="12.75" spans="3:7">
      <c r="C698" s="102"/>
      <c r="D698" s="102"/>
      <c r="E698" s="69"/>
      <c r="G698" s="102"/>
    </row>
    <row r="699" ht="12.75" spans="3:7">
      <c r="C699" s="102"/>
      <c r="D699" s="102"/>
      <c r="E699" s="69"/>
      <c r="G699" s="102"/>
    </row>
    <row r="700" ht="12.75" spans="3:7">
      <c r="C700" s="102"/>
      <c r="D700" s="102"/>
      <c r="E700" s="69"/>
      <c r="G700" s="102"/>
    </row>
    <row r="701" ht="12.75" spans="3:7">
      <c r="C701" s="102"/>
      <c r="D701" s="102"/>
      <c r="E701" s="69"/>
      <c r="G701" s="102"/>
    </row>
    <row r="702" ht="12.75" spans="3:7">
      <c r="C702" s="102"/>
      <c r="D702" s="102"/>
      <c r="E702" s="69"/>
      <c r="G702" s="102"/>
    </row>
    <row r="703" ht="12.75" spans="3:7">
      <c r="C703" s="102"/>
      <c r="D703" s="102"/>
      <c r="E703" s="69"/>
      <c r="G703" s="102"/>
    </row>
    <row r="704" ht="12.75" spans="3:7">
      <c r="C704" s="102"/>
      <c r="D704" s="102"/>
      <c r="E704" s="69"/>
      <c r="G704" s="102"/>
    </row>
    <row r="705" ht="12.75" spans="3:7">
      <c r="C705" s="102"/>
      <c r="D705" s="102"/>
      <c r="E705" s="69"/>
      <c r="G705" s="102"/>
    </row>
    <row r="706" ht="12.75" spans="3:7">
      <c r="C706" s="102"/>
      <c r="D706" s="102"/>
      <c r="E706" s="69"/>
      <c r="G706" s="102"/>
    </row>
    <row r="707" ht="12.75" spans="3:7">
      <c r="C707" s="102"/>
      <c r="D707" s="102"/>
      <c r="E707" s="69"/>
      <c r="G707" s="102"/>
    </row>
    <row r="708" ht="12.75" spans="3:7">
      <c r="C708" s="102"/>
      <c r="D708" s="102"/>
      <c r="E708" s="69"/>
      <c r="G708" s="102"/>
    </row>
    <row r="709" ht="12.75" spans="3:7">
      <c r="C709" s="102"/>
      <c r="D709" s="102"/>
      <c r="E709" s="69"/>
      <c r="G709" s="102"/>
    </row>
    <row r="710" ht="12.75" spans="3:7">
      <c r="C710" s="102"/>
      <c r="D710" s="102"/>
      <c r="E710" s="69"/>
      <c r="G710" s="102"/>
    </row>
    <row r="711" ht="12.75" spans="3:7">
      <c r="C711" s="102"/>
      <c r="D711" s="102"/>
      <c r="E711" s="69"/>
      <c r="G711" s="102"/>
    </row>
    <row r="712" ht="12.75" spans="3:7">
      <c r="C712" s="102"/>
      <c r="D712" s="102"/>
      <c r="E712" s="69"/>
      <c r="G712" s="102"/>
    </row>
    <row r="713" ht="12.75" spans="3:7">
      <c r="C713" s="102"/>
      <c r="D713" s="102"/>
      <c r="E713" s="69"/>
      <c r="G713" s="102"/>
    </row>
    <row r="714" ht="12.75" spans="3:7">
      <c r="C714" s="102"/>
      <c r="D714" s="102"/>
      <c r="E714" s="69"/>
      <c r="G714" s="102"/>
    </row>
    <row r="715" ht="12.75" spans="3:7">
      <c r="C715" s="102"/>
      <c r="D715" s="102"/>
      <c r="E715" s="69"/>
      <c r="G715" s="102"/>
    </row>
    <row r="716" ht="12.75" spans="3:7">
      <c r="C716" s="102"/>
      <c r="D716" s="102"/>
      <c r="E716" s="69"/>
      <c r="G716" s="102"/>
    </row>
    <row r="717" ht="12.75" spans="3:7">
      <c r="C717" s="102"/>
      <c r="D717" s="102"/>
      <c r="E717" s="69"/>
      <c r="G717" s="102"/>
    </row>
    <row r="718" ht="12.75" spans="3:7">
      <c r="C718" s="102"/>
      <c r="D718" s="102"/>
      <c r="E718" s="69"/>
      <c r="G718" s="102"/>
    </row>
    <row r="719" ht="12.75" spans="3:7">
      <c r="C719" s="102"/>
      <c r="D719" s="102"/>
      <c r="E719" s="69"/>
      <c r="G719" s="102"/>
    </row>
    <row r="720" ht="12.75" spans="3:7">
      <c r="C720" s="102"/>
      <c r="D720" s="102"/>
      <c r="E720" s="69"/>
      <c r="G720" s="102"/>
    </row>
    <row r="721" ht="12.75" spans="3:7">
      <c r="C721" s="102"/>
      <c r="D721" s="102"/>
      <c r="E721" s="69"/>
      <c r="G721" s="102"/>
    </row>
    <row r="722" ht="12.75" spans="3:7">
      <c r="C722" s="102"/>
      <c r="D722" s="102"/>
      <c r="E722" s="69"/>
      <c r="G722" s="102"/>
    </row>
    <row r="723" ht="12.75" spans="3:7">
      <c r="C723" s="102"/>
      <c r="D723" s="102"/>
      <c r="E723" s="69"/>
      <c r="G723" s="102"/>
    </row>
    <row r="724" ht="12.75" spans="3:7">
      <c r="C724" s="102"/>
      <c r="D724" s="102"/>
      <c r="E724" s="69"/>
      <c r="G724" s="102"/>
    </row>
    <row r="725" ht="12.75" spans="3:7">
      <c r="C725" s="102"/>
      <c r="D725" s="102"/>
      <c r="E725" s="69"/>
      <c r="G725" s="102"/>
    </row>
    <row r="726" ht="12.75" spans="3:7">
      <c r="C726" s="102"/>
      <c r="D726" s="102"/>
      <c r="E726" s="69"/>
      <c r="G726" s="102"/>
    </row>
    <row r="727" ht="12.75" spans="3:7">
      <c r="C727" s="102"/>
      <c r="D727" s="102"/>
      <c r="E727" s="69"/>
      <c r="G727" s="102"/>
    </row>
    <row r="728" ht="12.75" spans="3:7">
      <c r="C728" s="102"/>
      <c r="D728" s="102"/>
      <c r="E728" s="69"/>
      <c r="G728" s="102"/>
    </row>
    <row r="729" ht="12.75" spans="3:7">
      <c r="C729" s="102"/>
      <c r="D729" s="102"/>
      <c r="E729" s="69"/>
      <c r="G729" s="102"/>
    </row>
    <row r="730" ht="12.75" spans="3:7">
      <c r="C730" s="102"/>
      <c r="D730" s="102"/>
      <c r="E730" s="69"/>
      <c r="G730" s="102"/>
    </row>
    <row r="731" ht="12.75" spans="3:7">
      <c r="C731" s="102"/>
      <c r="D731" s="102"/>
      <c r="E731" s="69"/>
      <c r="G731" s="102"/>
    </row>
    <row r="732" ht="12.75" spans="3:7">
      <c r="C732" s="102"/>
      <c r="D732" s="102"/>
      <c r="E732" s="69"/>
      <c r="G732" s="102"/>
    </row>
    <row r="733" ht="12.75" spans="3:7">
      <c r="C733" s="102"/>
      <c r="D733" s="102"/>
      <c r="E733" s="69"/>
      <c r="G733" s="102"/>
    </row>
    <row r="734" ht="12.75" spans="3:7">
      <c r="C734" s="102"/>
      <c r="D734" s="102"/>
      <c r="E734" s="69"/>
      <c r="G734" s="102"/>
    </row>
    <row r="735" ht="12.75" spans="3:7">
      <c r="C735" s="102"/>
      <c r="D735" s="102"/>
      <c r="E735" s="69"/>
      <c r="G735" s="102"/>
    </row>
    <row r="736" ht="12.75" spans="3:7">
      <c r="C736" s="102"/>
      <c r="D736" s="102"/>
      <c r="E736" s="69"/>
      <c r="G736" s="102"/>
    </row>
    <row r="737" ht="12.75" spans="3:7">
      <c r="C737" s="102"/>
      <c r="D737" s="102"/>
      <c r="E737" s="69"/>
      <c r="G737" s="102"/>
    </row>
    <row r="738" ht="12.75" spans="3:7">
      <c r="C738" s="102"/>
      <c r="D738" s="102"/>
      <c r="E738" s="69"/>
      <c r="G738" s="102"/>
    </row>
    <row r="739" ht="12.75" spans="3:7">
      <c r="C739" s="102"/>
      <c r="D739" s="102"/>
      <c r="E739" s="69"/>
      <c r="G739" s="102"/>
    </row>
    <row r="740" ht="12.75" spans="3:7">
      <c r="C740" s="102"/>
      <c r="D740" s="102"/>
      <c r="E740" s="69"/>
      <c r="G740" s="102"/>
    </row>
    <row r="741" ht="12.75" spans="3:7">
      <c r="C741" s="102"/>
      <c r="D741" s="102"/>
      <c r="E741" s="69"/>
      <c r="G741" s="102"/>
    </row>
    <row r="742" ht="12.75" spans="3:7">
      <c r="C742" s="102"/>
      <c r="D742" s="102"/>
      <c r="E742" s="69"/>
      <c r="G742" s="102"/>
    </row>
    <row r="743" ht="12.75" spans="3:7">
      <c r="C743" s="102"/>
      <c r="D743" s="102"/>
      <c r="E743" s="69"/>
      <c r="G743" s="102"/>
    </row>
    <row r="744" ht="12.75" spans="3:7">
      <c r="C744" s="102"/>
      <c r="D744" s="102"/>
      <c r="E744" s="69"/>
      <c r="G744" s="102"/>
    </row>
    <row r="745" ht="12.75" spans="3:7">
      <c r="C745" s="102"/>
      <c r="D745" s="102"/>
      <c r="E745" s="69"/>
      <c r="G745" s="102"/>
    </row>
    <row r="746" ht="12.75" spans="3:7">
      <c r="C746" s="102"/>
      <c r="D746" s="102"/>
      <c r="E746" s="69"/>
      <c r="G746" s="102"/>
    </row>
    <row r="747" ht="12.75" spans="3:7">
      <c r="C747" s="102"/>
      <c r="D747" s="102"/>
      <c r="E747" s="69"/>
      <c r="G747" s="102"/>
    </row>
    <row r="748" ht="12.75" spans="3:7">
      <c r="C748" s="102"/>
      <c r="D748" s="102"/>
      <c r="E748" s="69"/>
      <c r="G748" s="102"/>
    </row>
    <row r="749" ht="12.75" spans="3:7">
      <c r="C749" s="102"/>
      <c r="D749" s="102"/>
      <c r="E749" s="69"/>
      <c r="G749" s="102"/>
    </row>
    <row r="750" ht="12.75" spans="3:7">
      <c r="C750" s="102"/>
      <c r="D750" s="102"/>
      <c r="E750" s="69"/>
      <c r="G750" s="102"/>
    </row>
    <row r="751" ht="12.75" spans="3:7">
      <c r="C751" s="102"/>
      <c r="D751" s="102"/>
      <c r="E751" s="69"/>
      <c r="G751" s="102"/>
    </row>
    <row r="752" ht="12.75" spans="3:7">
      <c r="C752" s="102"/>
      <c r="D752" s="102"/>
      <c r="E752" s="69"/>
      <c r="G752" s="102"/>
    </row>
    <row r="753" ht="12.75" spans="3:7">
      <c r="C753" s="102"/>
      <c r="D753" s="102"/>
      <c r="E753" s="69"/>
      <c r="G753" s="102"/>
    </row>
    <row r="754" ht="12.75" spans="3:7">
      <c r="C754" s="102"/>
      <c r="D754" s="102"/>
      <c r="E754" s="69"/>
      <c r="G754" s="102"/>
    </row>
    <row r="755" ht="12.75" spans="3:7">
      <c r="C755" s="102"/>
      <c r="D755" s="102"/>
      <c r="E755" s="69"/>
      <c r="G755" s="102"/>
    </row>
    <row r="756" ht="12.75" spans="3:7">
      <c r="C756" s="102"/>
      <c r="D756" s="102"/>
      <c r="E756" s="69"/>
      <c r="G756" s="102"/>
    </row>
    <row r="757" ht="12.75" spans="3:7">
      <c r="C757" s="102"/>
      <c r="D757" s="102"/>
      <c r="E757" s="69"/>
      <c r="G757" s="102"/>
    </row>
    <row r="758" ht="12.75" spans="3:7">
      <c r="C758" s="102"/>
      <c r="D758" s="102"/>
      <c r="E758" s="69"/>
      <c r="G758" s="102"/>
    </row>
    <row r="759" ht="12.75" spans="3:7">
      <c r="C759" s="102"/>
      <c r="D759" s="102"/>
      <c r="E759" s="69"/>
      <c r="G759" s="102"/>
    </row>
    <row r="760" ht="12.75" spans="3:7">
      <c r="C760" s="102"/>
      <c r="D760" s="102"/>
      <c r="E760" s="69"/>
      <c r="G760" s="102"/>
    </row>
    <row r="761" ht="12.75" spans="3:7">
      <c r="C761" s="102"/>
      <c r="D761" s="102"/>
      <c r="E761" s="69"/>
      <c r="G761" s="102"/>
    </row>
    <row r="762" ht="12.75" spans="3:7">
      <c r="C762" s="102"/>
      <c r="D762" s="102"/>
      <c r="E762" s="69"/>
      <c r="G762" s="102"/>
    </row>
    <row r="763" ht="12.75" spans="3:7">
      <c r="C763" s="102"/>
      <c r="D763" s="102"/>
      <c r="E763" s="69"/>
      <c r="G763" s="102"/>
    </row>
    <row r="764" ht="12.75" spans="3:7">
      <c r="C764" s="102"/>
      <c r="D764" s="102"/>
      <c r="E764" s="69"/>
      <c r="G764" s="102"/>
    </row>
    <row r="765" ht="12.75" spans="3:7">
      <c r="C765" s="102"/>
      <c r="D765" s="102"/>
      <c r="E765" s="69"/>
      <c r="G765" s="102"/>
    </row>
    <row r="766" ht="12.75" spans="3:7">
      <c r="C766" s="102"/>
      <c r="D766" s="102"/>
      <c r="E766" s="69"/>
      <c r="G766" s="102"/>
    </row>
    <row r="767" ht="12.75" spans="3:7">
      <c r="C767" s="102"/>
      <c r="D767" s="102"/>
      <c r="E767" s="69"/>
      <c r="G767" s="102"/>
    </row>
    <row r="768" ht="12.75" spans="3:7">
      <c r="C768" s="102"/>
      <c r="D768" s="102"/>
      <c r="E768" s="69"/>
      <c r="G768" s="102"/>
    </row>
    <row r="769" ht="12.75" spans="3:7">
      <c r="C769" s="102"/>
      <c r="D769" s="102"/>
      <c r="E769" s="69"/>
      <c r="G769" s="102"/>
    </row>
    <row r="770" ht="12.75" spans="3:7">
      <c r="C770" s="102"/>
      <c r="D770" s="102"/>
      <c r="E770" s="69"/>
      <c r="G770" s="102"/>
    </row>
    <row r="771" ht="12.75" spans="3:7">
      <c r="C771" s="102"/>
      <c r="D771" s="102"/>
      <c r="E771" s="69"/>
      <c r="G771" s="102"/>
    </row>
    <row r="772" ht="12.75" spans="3:7">
      <c r="C772" s="102"/>
      <c r="D772" s="102"/>
      <c r="E772" s="69"/>
      <c r="G772" s="102"/>
    </row>
    <row r="773" ht="12.75" spans="3:7">
      <c r="C773" s="102"/>
      <c r="D773" s="102"/>
      <c r="E773" s="69"/>
      <c r="G773" s="102"/>
    </row>
    <row r="774" ht="12.75" spans="3:7">
      <c r="C774" s="102"/>
      <c r="D774" s="102"/>
      <c r="E774" s="69"/>
      <c r="G774" s="102"/>
    </row>
    <row r="775" ht="12.75" spans="3:7">
      <c r="C775" s="102"/>
      <c r="D775" s="102"/>
      <c r="E775" s="69"/>
      <c r="G775" s="102"/>
    </row>
    <row r="776" ht="12.75" spans="3:7">
      <c r="C776" s="102"/>
      <c r="D776" s="102"/>
      <c r="E776" s="69"/>
      <c r="G776" s="102"/>
    </row>
    <row r="777" ht="12.75" spans="3:7">
      <c r="C777" s="102"/>
      <c r="D777" s="102"/>
      <c r="E777" s="69"/>
      <c r="G777" s="102"/>
    </row>
    <row r="778" ht="12.75" spans="3:7">
      <c r="C778" s="102"/>
      <c r="D778" s="102"/>
      <c r="E778" s="69"/>
      <c r="G778" s="102"/>
    </row>
    <row r="779" ht="12.75" spans="3:7">
      <c r="C779" s="102"/>
      <c r="D779" s="102"/>
      <c r="E779" s="69"/>
      <c r="G779" s="102"/>
    </row>
    <row r="780" ht="12.75" spans="3:7">
      <c r="C780" s="102"/>
      <c r="D780" s="102"/>
      <c r="E780" s="69"/>
      <c r="G780" s="102"/>
    </row>
    <row r="781" ht="12.75" spans="3:7">
      <c r="C781" s="102"/>
      <c r="D781" s="102"/>
      <c r="E781" s="69"/>
      <c r="G781" s="102"/>
    </row>
    <row r="782" ht="12.75" spans="3:7">
      <c r="C782" s="102"/>
      <c r="D782" s="102"/>
      <c r="E782" s="69"/>
      <c r="G782" s="102"/>
    </row>
    <row r="783" ht="12.75" spans="3:7">
      <c r="C783" s="102"/>
      <c r="D783" s="102"/>
      <c r="E783" s="69"/>
      <c r="G783" s="102"/>
    </row>
    <row r="784" ht="12.75" spans="3:7">
      <c r="C784" s="102"/>
      <c r="D784" s="102"/>
      <c r="E784" s="69"/>
      <c r="G784" s="102"/>
    </row>
    <row r="785" ht="12.75" spans="3:7">
      <c r="C785" s="102"/>
      <c r="D785" s="102"/>
      <c r="E785" s="69"/>
      <c r="G785" s="102"/>
    </row>
    <row r="786" ht="12.75" spans="3:7">
      <c r="C786" s="102"/>
      <c r="D786" s="102"/>
      <c r="E786" s="69"/>
      <c r="G786" s="102"/>
    </row>
    <row r="787" ht="12.75" spans="3:7">
      <c r="C787" s="102"/>
      <c r="D787" s="102"/>
      <c r="E787" s="69"/>
      <c r="G787" s="102"/>
    </row>
    <row r="788" ht="12.75" spans="3:7">
      <c r="C788" s="102"/>
      <c r="D788" s="102"/>
      <c r="E788" s="69"/>
      <c r="G788" s="102"/>
    </row>
    <row r="789" ht="12.75" spans="3:7">
      <c r="C789" s="102"/>
      <c r="D789" s="102"/>
      <c r="E789" s="69"/>
      <c r="G789" s="102"/>
    </row>
    <row r="790" ht="12.75" spans="3:7">
      <c r="C790" s="102"/>
      <c r="D790" s="102"/>
      <c r="E790" s="69"/>
      <c r="G790" s="102"/>
    </row>
    <row r="791" ht="12.75" spans="3:7">
      <c r="C791" s="102"/>
      <c r="D791" s="102"/>
      <c r="E791" s="69"/>
      <c r="G791" s="102"/>
    </row>
    <row r="792" ht="12.75" spans="3:7">
      <c r="C792" s="102"/>
      <c r="D792" s="102"/>
      <c r="E792" s="69"/>
      <c r="G792" s="102"/>
    </row>
    <row r="793" ht="12.75" spans="3:7">
      <c r="C793" s="102"/>
      <c r="D793" s="102"/>
      <c r="E793" s="69"/>
      <c r="G793" s="102"/>
    </row>
    <row r="794" ht="12.75" spans="3:7">
      <c r="C794" s="102"/>
      <c r="D794" s="102"/>
      <c r="E794" s="69"/>
      <c r="G794" s="102"/>
    </row>
    <row r="795" ht="12.75" spans="3:7">
      <c r="C795" s="102"/>
      <c r="D795" s="102"/>
      <c r="E795" s="69"/>
      <c r="G795" s="102"/>
    </row>
    <row r="796" ht="12.75" spans="3:7">
      <c r="C796" s="102"/>
      <c r="D796" s="102"/>
      <c r="E796" s="69"/>
      <c r="G796" s="102"/>
    </row>
    <row r="797" ht="12.75" spans="3:7">
      <c r="C797" s="102"/>
      <c r="D797" s="102"/>
      <c r="E797" s="69"/>
      <c r="G797" s="102"/>
    </row>
    <row r="798" ht="12.75" spans="3:7">
      <c r="C798" s="102"/>
      <c r="D798" s="102"/>
      <c r="E798" s="69"/>
      <c r="G798" s="102"/>
    </row>
    <row r="799" ht="12.75" spans="3:7">
      <c r="C799" s="102"/>
      <c r="D799" s="102"/>
      <c r="E799" s="69"/>
      <c r="G799" s="102"/>
    </row>
    <row r="800" ht="12.75" spans="3:7">
      <c r="C800" s="102"/>
      <c r="D800" s="102"/>
      <c r="E800" s="69"/>
      <c r="G800" s="102"/>
    </row>
    <row r="801" ht="12.75" spans="3:7">
      <c r="C801" s="102"/>
      <c r="D801" s="102"/>
      <c r="E801" s="69"/>
      <c r="G801" s="102"/>
    </row>
    <row r="802" ht="12.75" spans="3:7">
      <c r="C802" s="102"/>
      <c r="D802" s="102"/>
      <c r="E802" s="69"/>
      <c r="G802" s="102"/>
    </row>
    <row r="803" ht="12.75" spans="3:7">
      <c r="C803" s="102"/>
      <c r="D803" s="102"/>
      <c r="E803" s="69"/>
      <c r="G803" s="102"/>
    </row>
    <row r="804" ht="12.75" spans="3:7">
      <c r="C804" s="102"/>
      <c r="D804" s="102"/>
      <c r="E804" s="69"/>
      <c r="G804" s="102"/>
    </row>
    <row r="805" ht="12.75" spans="3:7">
      <c r="C805" s="102"/>
      <c r="D805" s="102"/>
      <c r="E805" s="69"/>
      <c r="G805" s="102"/>
    </row>
    <row r="806" ht="12.75" spans="3:7">
      <c r="C806" s="102"/>
      <c r="D806" s="102"/>
      <c r="E806" s="69"/>
      <c r="G806" s="102"/>
    </row>
    <row r="807" ht="12.75" spans="3:7">
      <c r="C807" s="102"/>
      <c r="D807" s="102"/>
      <c r="E807" s="69"/>
      <c r="G807" s="102"/>
    </row>
    <row r="808" ht="12.75" spans="3:7">
      <c r="C808" s="102"/>
      <c r="D808" s="102"/>
      <c r="E808" s="69"/>
      <c r="G808" s="102"/>
    </row>
    <row r="809" ht="12.75" spans="3:7">
      <c r="C809" s="102"/>
      <c r="D809" s="102"/>
      <c r="E809" s="69"/>
      <c r="G809" s="102"/>
    </row>
    <row r="810" ht="12.75" spans="3:7">
      <c r="C810" s="102"/>
      <c r="D810" s="102"/>
      <c r="E810" s="69"/>
      <c r="G810" s="102"/>
    </row>
    <row r="811" ht="12.75" spans="3:7">
      <c r="C811" s="102"/>
      <c r="D811" s="102"/>
      <c r="E811" s="69"/>
      <c r="G811" s="102"/>
    </row>
    <row r="812" ht="12.75" spans="3:7">
      <c r="C812" s="102"/>
      <c r="D812" s="102"/>
      <c r="E812" s="69"/>
      <c r="G812" s="102"/>
    </row>
    <row r="813" ht="12.75" spans="3:7">
      <c r="C813" s="102"/>
      <c r="D813" s="102"/>
      <c r="E813" s="69"/>
      <c r="G813" s="102"/>
    </row>
    <row r="814" ht="12.75" spans="3:7">
      <c r="C814" s="102"/>
      <c r="D814" s="102"/>
      <c r="E814" s="69"/>
      <c r="G814" s="102"/>
    </row>
    <row r="815" ht="12.75" spans="3:7">
      <c r="C815" s="102"/>
      <c r="D815" s="102"/>
      <c r="E815" s="69"/>
      <c r="G815" s="102"/>
    </row>
    <row r="816" ht="12.75" spans="3:7">
      <c r="C816" s="102"/>
      <c r="D816" s="102"/>
      <c r="E816" s="69"/>
      <c r="G816" s="102"/>
    </row>
    <row r="817" ht="12.75" spans="3:7">
      <c r="C817" s="102"/>
      <c r="D817" s="102"/>
      <c r="E817" s="69"/>
      <c r="G817" s="102"/>
    </row>
    <row r="818" ht="12.75" spans="3:7">
      <c r="C818" s="102"/>
      <c r="D818" s="102"/>
      <c r="E818" s="69"/>
      <c r="G818" s="102"/>
    </row>
    <row r="819" ht="12.75" spans="3:7">
      <c r="C819" s="102"/>
      <c r="D819" s="102"/>
      <c r="E819" s="69"/>
      <c r="G819" s="102"/>
    </row>
    <row r="820" ht="12.75" spans="3:7">
      <c r="C820" s="102"/>
      <c r="D820" s="102"/>
      <c r="E820" s="69"/>
      <c r="G820" s="102"/>
    </row>
    <row r="821" ht="12.75" spans="3:7">
      <c r="C821" s="102"/>
      <c r="D821" s="102"/>
      <c r="E821" s="69"/>
      <c r="G821" s="102"/>
    </row>
    <row r="822" ht="12.75" spans="3:7">
      <c r="C822" s="102"/>
      <c r="D822" s="102"/>
      <c r="E822" s="69"/>
      <c r="G822" s="102"/>
    </row>
    <row r="823" ht="12.75" spans="3:7">
      <c r="C823" s="102"/>
      <c r="D823" s="102"/>
      <c r="E823" s="69"/>
      <c r="G823" s="102"/>
    </row>
    <row r="824" ht="12.75" spans="3:7">
      <c r="C824" s="102"/>
      <c r="D824" s="102"/>
      <c r="E824" s="69"/>
      <c r="G824" s="102"/>
    </row>
    <row r="825" ht="12.75" spans="3:7">
      <c r="C825" s="102"/>
      <c r="D825" s="102"/>
      <c r="E825" s="69"/>
      <c r="G825" s="102"/>
    </row>
    <row r="826" ht="12.75" spans="3:7">
      <c r="C826" s="102"/>
      <c r="D826" s="102"/>
      <c r="E826" s="69"/>
      <c r="G826" s="102"/>
    </row>
    <row r="827" ht="12.75" spans="3:7">
      <c r="C827" s="102"/>
      <c r="D827" s="102"/>
      <c r="E827" s="69"/>
      <c r="G827" s="102"/>
    </row>
    <row r="828" ht="12.75" spans="3:7">
      <c r="C828" s="102"/>
      <c r="D828" s="102"/>
      <c r="E828" s="69"/>
      <c r="G828" s="102"/>
    </row>
    <row r="829" ht="12.75" spans="3:7">
      <c r="C829" s="102"/>
      <c r="D829" s="102"/>
      <c r="E829" s="69"/>
      <c r="G829" s="102"/>
    </row>
    <row r="830" ht="12.75" spans="3:7">
      <c r="C830" s="102"/>
      <c r="D830" s="102"/>
      <c r="E830" s="69"/>
      <c r="G830" s="102"/>
    </row>
    <row r="831" ht="12.75" spans="3:7">
      <c r="C831" s="102"/>
      <c r="D831" s="102"/>
      <c r="E831" s="69"/>
      <c r="G831" s="102"/>
    </row>
    <row r="832" ht="12.75" spans="3:7">
      <c r="C832" s="102"/>
      <c r="D832" s="102"/>
      <c r="E832" s="69"/>
      <c r="G832" s="102"/>
    </row>
    <row r="833" ht="12.75" spans="3:7">
      <c r="C833" s="102"/>
      <c r="D833" s="102"/>
      <c r="E833" s="69"/>
      <c r="G833" s="102"/>
    </row>
    <row r="834" ht="12.75" spans="3:7">
      <c r="C834" s="102"/>
      <c r="D834" s="102"/>
      <c r="E834" s="69"/>
      <c r="G834" s="102"/>
    </row>
    <row r="835" ht="12.75" spans="3:7">
      <c r="C835" s="102"/>
      <c r="D835" s="102"/>
      <c r="E835" s="69"/>
      <c r="G835" s="102"/>
    </row>
    <row r="836" ht="12.75" spans="3:7">
      <c r="C836" s="102"/>
      <c r="D836" s="102"/>
      <c r="E836" s="69"/>
      <c r="G836" s="102"/>
    </row>
    <row r="837" ht="12.75" spans="3:7">
      <c r="C837" s="102"/>
      <c r="D837" s="102"/>
      <c r="E837" s="69"/>
      <c r="G837" s="102"/>
    </row>
    <row r="838" ht="12.75" spans="3:7">
      <c r="C838" s="102"/>
      <c r="D838" s="102"/>
      <c r="E838" s="69"/>
      <c r="G838" s="102"/>
    </row>
    <row r="839" ht="12.75" spans="3:7">
      <c r="C839" s="102"/>
      <c r="D839" s="102"/>
      <c r="E839" s="69"/>
      <c r="G839" s="102"/>
    </row>
    <row r="840" ht="12.75" spans="3:7">
      <c r="C840" s="102"/>
      <c r="D840" s="102"/>
      <c r="E840" s="69"/>
      <c r="G840" s="102"/>
    </row>
    <row r="841" ht="12.75" spans="3:7">
      <c r="C841" s="102"/>
      <c r="D841" s="102"/>
      <c r="E841" s="69"/>
      <c r="G841" s="102"/>
    </row>
    <row r="842" ht="12.75" spans="3:7">
      <c r="C842" s="102"/>
      <c r="D842" s="102"/>
      <c r="E842" s="69"/>
      <c r="G842" s="102"/>
    </row>
    <row r="843" ht="12.75" spans="3:7">
      <c r="C843" s="102"/>
      <c r="D843" s="102"/>
      <c r="E843" s="69"/>
      <c r="G843" s="102"/>
    </row>
    <row r="844" ht="12.75" spans="3:7">
      <c r="C844" s="102"/>
      <c r="D844" s="102"/>
      <c r="E844" s="69"/>
      <c r="G844" s="102"/>
    </row>
    <row r="845" ht="12.75" spans="3:7">
      <c r="C845" s="102"/>
      <c r="D845" s="102"/>
      <c r="E845" s="69"/>
      <c r="G845" s="102"/>
    </row>
    <row r="846" ht="12.75" spans="3:7">
      <c r="C846" s="102"/>
      <c r="D846" s="102"/>
      <c r="E846" s="69"/>
      <c r="G846" s="102"/>
    </row>
    <row r="847" ht="12.75" spans="3:7">
      <c r="C847" s="102"/>
      <c r="D847" s="102"/>
      <c r="E847" s="69"/>
      <c r="G847" s="102"/>
    </row>
    <row r="848" ht="12.75" spans="3:7">
      <c r="C848" s="102"/>
      <c r="D848" s="102"/>
      <c r="E848" s="69"/>
      <c r="G848" s="102"/>
    </row>
    <row r="849" ht="12.75" spans="3:7">
      <c r="C849" s="102"/>
      <c r="D849" s="102"/>
      <c r="E849" s="69"/>
      <c r="G849" s="102"/>
    </row>
    <row r="850" ht="12.75" spans="3:7">
      <c r="C850" s="102"/>
      <c r="D850" s="102"/>
      <c r="E850" s="69"/>
      <c r="G850" s="102"/>
    </row>
    <row r="851" ht="12.75" spans="3:7">
      <c r="C851" s="102"/>
      <c r="D851" s="102"/>
      <c r="E851" s="69"/>
      <c r="G851" s="102"/>
    </row>
    <row r="852" ht="12.75" spans="3:7">
      <c r="C852" s="102"/>
      <c r="D852" s="102"/>
      <c r="E852" s="69"/>
      <c r="G852" s="102"/>
    </row>
    <row r="853" ht="12.75" spans="3:7">
      <c r="C853" s="102"/>
      <c r="D853" s="102"/>
      <c r="E853" s="69"/>
      <c r="G853" s="102"/>
    </row>
    <row r="854" ht="12.75" spans="3:7">
      <c r="C854" s="102"/>
      <c r="D854" s="102"/>
      <c r="E854" s="69"/>
      <c r="G854" s="102"/>
    </row>
    <row r="855" ht="12.75" spans="3:7">
      <c r="C855" s="102"/>
      <c r="D855" s="102"/>
      <c r="E855" s="69"/>
      <c r="G855" s="102"/>
    </row>
    <row r="856" ht="12.75" spans="3:7">
      <c r="C856" s="102"/>
      <c r="D856" s="102"/>
      <c r="E856" s="69"/>
      <c r="G856" s="102"/>
    </row>
    <row r="857" ht="12.75" spans="3:7">
      <c r="C857" s="102"/>
      <c r="D857" s="102"/>
      <c r="E857" s="69"/>
      <c r="G857" s="102"/>
    </row>
    <row r="858" ht="12.75" spans="3:7">
      <c r="C858" s="102"/>
      <c r="D858" s="102"/>
      <c r="E858" s="69"/>
      <c r="G858" s="102"/>
    </row>
    <row r="859" ht="12.75" spans="3:7">
      <c r="C859" s="102"/>
      <c r="D859" s="102"/>
      <c r="E859" s="69"/>
      <c r="G859" s="102"/>
    </row>
    <row r="860" ht="12.75" spans="3:7">
      <c r="C860" s="102"/>
      <c r="D860" s="102"/>
      <c r="E860" s="69"/>
      <c r="G860" s="102"/>
    </row>
    <row r="861" ht="12.75" spans="3:7">
      <c r="C861" s="102"/>
      <c r="D861" s="102"/>
      <c r="E861" s="69"/>
      <c r="G861" s="102"/>
    </row>
    <row r="862" ht="12.75" spans="3:7">
      <c r="C862" s="102"/>
      <c r="D862" s="102"/>
      <c r="E862" s="69"/>
      <c r="G862" s="102"/>
    </row>
    <row r="863" ht="12.75" spans="3:7">
      <c r="C863" s="102"/>
      <c r="D863" s="102"/>
      <c r="E863" s="69"/>
      <c r="G863" s="102"/>
    </row>
    <row r="864" ht="12.75" spans="3:7">
      <c r="C864" s="102"/>
      <c r="D864" s="102"/>
      <c r="E864" s="69"/>
      <c r="G864" s="102"/>
    </row>
    <row r="865" ht="12.75" spans="3:7">
      <c r="C865" s="102"/>
      <c r="D865" s="102"/>
      <c r="E865" s="69"/>
      <c r="G865" s="102"/>
    </row>
    <row r="866" ht="12.75" spans="3:7">
      <c r="C866" s="102"/>
      <c r="D866" s="102"/>
      <c r="E866" s="69"/>
      <c r="G866" s="102"/>
    </row>
    <row r="867" ht="12.75" spans="3:7">
      <c r="C867" s="102"/>
      <c r="D867" s="102"/>
      <c r="E867" s="69"/>
      <c r="G867" s="102"/>
    </row>
    <row r="868" ht="12.75" spans="3:7">
      <c r="C868" s="102"/>
      <c r="D868" s="102"/>
      <c r="E868" s="69"/>
      <c r="G868" s="102"/>
    </row>
    <row r="869" ht="12.75" spans="3:7">
      <c r="C869" s="102"/>
      <c r="D869" s="102"/>
      <c r="E869" s="69"/>
      <c r="G869" s="102"/>
    </row>
    <row r="870" ht="12.75" spans="3:7">
      <c r="C870" s="102"/>
      <c r="D870" s="102"/>
      <c r="E870" s="69"/>
      <c r="G870" s="102"/>
    </row>
    <row r="871" ht="12.75" spans="3:7">
      <c r="C871" s="102"/>
      <c r="D871" s="102"/>
      <c r="E871" s="69"/>
      <c r="G871" s="102"/>
    </row>
    <row r="872" ht="12.75" spans="3:7">
      <c r="C872" s="102"/>
      <c r="D872" s="102"/>
      <c r="E872" s="69"/>
      <c r="G872" s="102"/>
    </row>
    <row r="873" ht="12.75" spans="3:7">
      <c r="C873" s="102"/>
      <c r="D873" s="102"/>
      <c r="E873" s="69"/>
      <c r="G873" s="102"/>
    </row>
    <row r="874" ht="12.75" spans="3:7">
      <c r="C874" s="102"/>
      <c r="D874" s="102"/>
      <c r="E874" s="69"/>
      <c r="G874" s="102"/>
    </row>
    <row r="875" ht="12.75" spans="3:7">
      <c r="C875" s="102"/>
      <c r="D875" s="102"/>
      <c r="E875" s="69"/>
      <c r="G875" s="102"/>
    </row>
    <row r="876" ht="12.75" spans="3:7">
      <c r="C876" s="102"/>
      <c r="D876" s="102"/>
      <c r="E876" s="69"/>
      <c r="G876" s="102"/>
    </row>
    <row r="877" ht="12.75" spans="3:7">
      <c r="C877" s="102"/>
      <c r="D877" s="102"/>
      <c r="E877" s="69"/>
      <c r="G877" s="102"/>
    </row>
    <row r="878" ht="12.75" spans="3:7">
      <c r="C878" s="102"/>
      <c r="D878" s="102"/>
      <c r="E878" s="69"/>
      <c r="G878" s="102"/>
    </row>
    <row r="879" ht="12.75" spans="3:7">
      <c r="C879" s="102"/>
      <c r="D879" s="102"/>
      <c r="E879" s="69"/>
      <c r="G879" s="102"/>
    </row>
    <row r="880" ht="12.75" spans="3:7">
      <c r="C880" s="102"/>
      <c r="D880" s="102"/>
      <c r="E880" s="69"/>
      <c r="G880" s="102"/>
    </row>
    <row r="881" ht="12.75" spans="3:7">
      <c r="C881" s="102"/>
      <c r="D881" s="102"/>
      <c r="E881" s="69"/>
      <c r="G881" s="102"/>
    </row>
    <row r="882" ht="12.75" spans="3:7">
      <c r="C882" s="102"/>
      <c r="D882" s="102"/>
      <c r="E882" s="69"/>
      <c r="G882" s="102"/>
    </row>
    <row r="883" ht="12.75" spans="3:7">
      <c r="C883" s="102"/>
      <c r="D883" s="102"/>
      <c r="E883" s="69"/>
      <c r="G883" s="102"/>
    </row>
    <row r="884" ht="12.75" spans="3:7">
      <c r="C884" s="102"/>
      <c r="D884" s="102"/>
      <c r="E884" s="69"/>
      <c r="G884" s="102"/>
    </row>
    <row r="885" ht="12.75" spans="3:7">
      <c r="C885" s="102"/>
      <c r="D885" s="102"/>
      <c r="E885" s="69"/>
      <c r="G885" s="102"/>
    </row>
    <row r="886" ht="12.75" spans="3:7">
      <c r="C886" s="102"/>
      <c r="D886" s="102"/>
      <c r="E886" s="69"/>
      <c r="G886" s="102"/>
    </row>
    <row r="887" ht="12.75" spans="3:7">
      <c r="C887" s="102"/>
      <c r="D887" s="102"/>
      <c r="E887" s="69"/>
      <c r="G887" s="102"/>
    </row>
    <row r="888" ht="12.75" spans="3:7">
      <c r="C888" s="102"/>
      <c r="D888" s="102"/>
      <c r="E888" s="69"/>
      <c r="G888" s="102"/>
    </row>
    <row r="889" ht="12.75" spans="3:7">
      <c r="C889" s="102"/>
      <c r="D889" s="102"/>
      <c r="E889" s="69"/>
      <c r="G889" s="102"/>
    </row>
    <row r="890" ht="12.75" spans="3:7">
      <c r="C890" s="102"/>
      <c r="D890" s="102"/>
      <c r="E890" s="69"/>
      <c r="G890" s="102"/>
    </row>
    <row r="891" ht="12.75" spans="3:7">
      <c r="C891" s="102"/>
      <c r="D891" s="102"/>
      <c r="E891" s="69"/>
      <c r="G891" s="102"/>
    </row>
    <row r="892" ht="12.75" spans="3:7">
      <c r="C892" s="102"/>
      <c r="D892" s="102"/>
      <c r="E892" s="69"/>
      <c r="G892" s="102"/>
    </row>
    <row r="893" ht="12.75" spans="3:7">
      <c r="C893" s="102"/>
      <c r="D893" s="102"/>
      <c r="E893" s="69"/>
      <c r="G893" s="102"/>
    </row>
    <row r="894" ht="12.75" spans="3:7">
      <c r="C894" s="102"/>
      <c r="D894" s="102"/>
      <c r="E894" s="69"/>
      <c r="G894" s="102"/>
    </row>
    <row r="895" ht="12.75" spans="3:7">
      <c r="C895" s="102"/>
      <c r="D895" s="102"/>
      <c r="E895" s="69"/>
      <c r="G895" s="102"/>
    </row>
    <row r="896" ht="12.75" spans="3:7">
      <c r="C896" s="102"/>
      <c r="D896" s="102"/>
      <c r="E896" s="69"/>
      <c r="G896" s="102"/>
    </row>
    <row r="897" ht="12.75" spans="3:7">
      <c r="C897" s="102"/>
      <c r="D897" s="102"/>
      <c r="E897" s="69"/>
      <c r="G897" s="102"/>
    </row>
    <row r="898" ht="12.75" spans="3:7">
      <c r="C898" s="102"/>
      <c r="D898" s="102"/>
      <c r="E898" s="69"/>
      <c r="G898" s="102"/>
    </row>
    <row r="899" ht="12.75" spans="3:7">
      <c r="C899" s="102"/>
      <c r="D899" s="102"/>
      <c r="E899" s="69"/>
      <c r="G899" s="102"/>
    </row>
    <row r="900" ht="12.75" spans="3:7">
      <c r="C900" s="102"/>
      <c r="D900" s="102"/>
      <c r="E900" s="69"/>
      <c r="G900" s="102"/>
    </row>
    <row r="901" ht="12.75" spans="3:7">
      <c r="C901" s="102"/>
      <c r="D901" s="102"/>
      <c r="E901" s="69"/>
      <c r="G901" s="102"/>
    </row>
    <row r="902" ht="12.75" spans="3:7">
      <c r="C902" s="102"/>
      <c r="D902" s="102"/>
      <c r="E902" s="69"/>
      <c r="G902" s="102"/>
    </row>
    <row r="903" ht="12.75" spans="3:7">
      <c r="C903" s="102"/>
      <c r="D903" s="102"/>
      <c r="E903" s="69"/>
      <c r="G903" s="102"/>
    </row>
    <row r="904" ht="12.75" spans="3:7">
      <c r="C904" s="102"/>
      <c r="D904" s="102"/>
      <c r="E904" s="69"/>
      <c r="G904" s="102"/>
    </row>
    <row r="905" ht="12.75" spans="3:7">
      <c r="C905" s="102"/>
      <c r="D905" s="102"/>
      <c r="E905" s="69"/>
      <c r="G905" s="102"/>
    </row>
    <row r="906" ht="12.75" spans="3:7">
      <c r="C906" s="102"/>
      <c r="D906" s="102"/>
      <c r="E906" s="69"/>
      <c r="G906" s="102"/>
    </row>
    <row r="907" ht="12.75" spans="3:7">
      <c r="C907" s="102"/>
      <c r="D907" s="102"/>
      <c r="E907" s="69"/>
      <c r="G907" s="102"/>
    </row>
    <row r="908" ht="12.75" spans="3:7">
      <c r="C908" s="102"/>
      <c r="D908" s="102"/>
      <c r="E908" s="69"/>
      <c r="G908" s="102"/>
    </row>
    <row r="909" ht="12.75" spans="3:7">
      <c r="C909" s="102"/>
      <c r="D909" s="102"/>
      <c r="E909" s="69"/>
      <c r="G909" s="102"/>
    </row>
    <row r="910" ht="12.75" spans="3:7">
      <c r="C910" s="102"/>
      <c r="D910" s="102"/>
      <c r="E910" s="69"/>
      <c r="G910" s="102"/>
    </row>
    <row r="911" ht="12.75" spans="3:7">
      <c r="C911" s="102"/>
      <c r="D911" s="102"/>
      <c r="E911" s="69"/>
      <c r="G911" s="102"/>
    </row>
    <row r="912" ht="12.75" spans="3:7">
      <c r="C912" s="102"/>
      <c r="D912" s="102"/>
      <c r="E912" s="69"/>
      <c r="G912" s="102"/>
    </row>
    <row r="913" ht="12.75" spans="3:7">
      <c r="C913" s="102"/>
      <c r="D913" s="102"/>
      <c r="E913" s="69"/>
      <c r="G913" s="102"/>
    </row>
    <row r="914" ht="12.75" spans="3:7">
      <c r="C914" s="102"/>
      <c r="D914" s="102"/>
      <c r="E914" s="69"/>
      <c r="G914" s="102"/>
    </row>
    <row r="915" ht="12.75" spans="3:7">
      <c r="C915" s="102"/>
      <c r="D915" s="102"/>
      <c r="E915" s="69"/>
      <c r="G915" s="102"/>
    </row>
    <row r="916" ht="12.75" spans="3:7">
      <c r="C916" s="102"/>
      <c r="D916" s="102"/>
      <c r="E916" s="69"/>
      <c r="G916" s="102"/>
    </row>
    <row r="917" ht="12.75" spans="3:7">
      <c r="C917" s="102"/>
      <c r="D917" s="102"/>
      <c r="E917" s="69"/>
      <c r="G917" s="102"/>
    </row>
    <row r="918" ht="12.75" spans="3:7">
      <c r="C918" s="102"/>
      <c r="D918" s="102"/>
      <c r="E918" s="69"/>
      <c r="G918" s="102"/>
    </row>
    <row r="919" ht="12.75" spans="3:7">
      <c r="C919" s="102"/>
      <c r="D919" s="102"/>
      <c r="E919" s="69"/>
      <c r="G919" s="102"/>
    </row>
    <row r="920" ht="12.75" spans="3:7">
      <c r="C920" s="102"/>
      <c r="D920" s="102"/>
      <c r="E920" s="69"/>
      <c r="G920" s="102"/>
    </row>
    <row r="921" ht="12.75" spans="3:7">
      <c r="C921" s="102"/>
      <c r="D921" s="102"/>
      <c r="E921" s="69"/>
      <c r="G921" s="102"/>
    </row>
    <row r="922" ht="12.75" spans="3:7">
      <c r="C922" s="102"/>
      <c r="D922" s="102"/>
      <c r="E922" s="69"/>
      <c r="G922" s="102"/>
    </row>
    <row r="923" ht="12.75" spans="3:7">
      <c r="C923" s="102"/>
      <c r="D923" s="102"/>
      <c r="E923" s="69"/>
      <c r="G923" s="102"/>
    </row>
    <row r="924" ht="12.75" spans="3:7">
      <c r="C924" s="102"/>
      <c r="D924" s="102"/>
      <c r="E924" s="69"/>
      <c r="G924" s="102"/>
    </row>
    <row r="925" ht="12.75" spans="3:7">
      <c r="C925" s="102"/>
      <c r="D925" s="102"/>
      <c r="E925" s="69"/>
      <c r="G925" s="102"/>
    </row>
    <row r="926" ht="12.75" spans="3:7">
      <c r="C926" s="102"/>
      <c r="D926" s="102"/>
      <c r="E926" s="69"/>
      <c r="G926" s="102"/>
    </row>
    <row r="927" ht="12.75" spans="3:7">
      <c r="C927" s="102"/>
      <c r="D927" s="102"/>
      <c r="E927" s="69"/>
      <c r="G927" s="102"/>
    </row>
    <row r="928" ht="12.75" spans="3:7">
      <c r="C928" s="102"/>
      <c r="D928" s="102"/>
      <c r="E928" s="69"/>
      <c r="G928" s="102"/>
    </row>
    <row r="929" ht="12.75" spans="3:7">
      <c r="C929" s="102"/>
      <c r="D929" s="102"/>
      <c r="E929" s="69"/>
      <c r="G929" s="102"/>
    </row>
    <row r="930" ht="12.75" spans="3:7">
      <c r="C930" s="102"/>
      <c r="D930" s="102"/>
      <c r="E930" s="69"/>
      <c r="G930" s="102"/>
    </row>
    <row r="931" ht="12.75" spans="3:7">
      <c r="C931" s="102"/>
      <c r="D931" s="102"/>
      <c r="E931" s="69"/>
      <c r="G931" s="102"/>
    </row>
    <row r="932" ht="12.75" spans="3:7">
      <c r="C932" s="102"/>
      <c r="D932" s="102"/>
      <c r="E932" s="69"/>
      <c r="G932" s="102"/>
    </row>
    <row r="933" ht="12.75" spans="3:7">
      <c r="C933" s="102"/>
      <c r="D933" s="102"/>
      <c r="E933" s="69"/>
      <c r="G933" s="102"/>
    </row>
    <row r="934" ht="12.75" spans="3:7">
      <c r="C934" s="102"/>
      <c r="D934" s="102"/>
      <c r="E934" s="69"/>
      <c r="G934" s="102"/>
    </row>
    <row r="935" ht="12.75" spans="3:7">
      <c r="C935" s="102"/>
      <c r="D935" s="102"/>
      <c r="E935" s="69"/>
      <c r="G935" s="102"/>
    </row>
    <row r="936" ht="12.75" spans="3:7">
      <c r="C936" s="102"/>
      <c r="D936" s="102"/>
      <c r="E936" s="69"/>
      <c r="G936" s="102"/>
    </row>
    <row r="937" ht="12.75" spans="3:7">
      <c r="C937" s="102"/>
      <c r="D937" s="102"/>
      <c r="E937" s="69"/>
      <c r="G937" s="102"/>
    </row>
    <row r="938" ht="12.75" spans="3:7">
      <c r="C938" s="102"/>
      <c r="D938" s="102"/>
      <c r="E938" s="69"/>
      <c r="G938" s="102"/>
    </row>
    <row r="939" ht="12.75" spans="3:7">
      <c r="C939" s="102"/>
      <c r="D939" s="102"/>
      <c r="E939" s="69"/>
      <c r="G939" s="102"/>
    </row>
    <row r="940" ht="12.75" spans="3:7">
      <c r="C940" s="102"/>
      <c r="D940" s="102"/>
      <c r="E940" s="69"/>
      <c r="G940" s="102"/>
    </row>
    <row r="941" ht="12.75" spans="3:7">
      <c r="C941" s="102"/>
      <c r="D941" s="102"/>
      <c r="E941" s="69"/>
      <c r="G941" s="102"/>
    </row>
    <row r="942" ht="12.75" spans="3:7">
      <c r="C942" s="102"/>
      <c r="D942" s="102"/>
      <c r="E942" s="69"/>
      <c r="G942" s="102"/>
    </row>
    <row r="943" ht="12.75" spans="3:7">
      <c r="C943" s="102"/>
      <c r="D943" s="102"/>
      <c r="E943" s="69"/>
      <c r="G943" s="102"/>
    </row>
    <row r="944" ht="12.75" spans="3:7">
      <c r="C944" s="102"/>
      <c r="D944" s="102"/>
      <c r="E944" s="69"/>
      <c r="G944" s="102"/>
    </row>
    <row r="945" ht="12.75" spans="3:7">
      <c r="C945" s="102"/>
      <c r="D945" s="102"/>
      <c r="E945" s="69"/>
      <c r="G945" s="102"/>
    </row>
    <row r="946" ht="12.75" spans="3:7">
      <c r="C946" s="102"/>
      <c r="D946" s="102"/>
      <c r="E946" s="69"/>
      <c r="G946" s="102"/>
    </row>
    <row r="947" ht="12.75" spans="3:7">
      <c r="C947" s="102"/>
      <c r="D947" s="102"/>
      <c r="E947" s="69"/>
      <c r="G947" s="102"/>
    </row>
    <row r="948" ht="12.75" spans="3:7">
      <c r="C948" s="102"/>
      <c r="D948" s="102"/>
      <c r="E948" s="69"/>
      <c r="G948" s="102"/>
    </row>
    <row r="949" ht="12.75" spans="3:7">
      <c r="C949" s="102"/>
      <c r="D949" s="102"/>
      <c r="E949" s="69"/>
      <c r="G949" s="102"/>
    </row>
    <row r="950" ht="12.75" spans="3:7">
      <c r="C950" s="102"/>
      <c r="D950" s="102"/>
      <c r="E950" s="69"/>
      <c r="G950" s="102"/>
    </row>
    <row r="951" ht="12.75" spans="3:7">
      <c r="C951" s="102"/>
      <c r="D951" s="102"/>
      <c r="E951" s="69"/>
      <c r="G951" s="102"/>
    </row>
    <row r="952" ht="12.75" spans="3:7">
      <c r="C952" s="102"/>
      <c r="D952" s="102"/>
      <c r="E952" s="69"/>
      <c r="G952" s="102"/>
    </row>
    <row r="953" ht="12.75" spans="3:7">
      <c r="C953" s="102"/>
      <c r="D953" s="102"/>
      <c r="E953" s="69"/>
      <c r="G953" s="102"/>
    </row>
    <row r="954" ht="12.75" spans="3:7">
      <c r="C954" s="102"/>
      <c r="D954" s="102"/>
      <c r="E954" s="69"/>
      <c r="G954" s="102"/>
    </row>
    <row r="955" ht="12.75" spans="3:7">
      <c r="C955" s="102"/>
      <c r="D955" s="102"/>
      <c r="E955" s="69"/>
      <c r="G955" s="102"/>
    </row>
    <row r="956" ht="12.75" spans="3:7">
      <c r="C956" s="102"/>
      <c r="D956" s="102"/>
      <c r="E956" s="69"/>
      <c r="G956" s="102"/>
    </row>
    <row r="957" ht="12.75" spans="3:7">
      <c r="C957" s="102"/>
      <c r="D957" s="102"/>
      <c r="E957" s="69"/>
      <c r="G957" s="102"/>
    </row>
    <row r="958" ht="12.75" spans="3:7">
      <c r="C958" s="102"/>
      <c r="D958" s="102"/>
      <c r="E958" s="69"/>
      <c r="G958" s="102"/>
    </row>
    <row r="959" ht="12.75" spans="3:7">
      <c r="C959" s="102"/>
      <c r="D959" s="102"/>
      <c r="E959" s="69"/>
      <c r="G959" s="102"/>
    </row>
    <row r="960" ht="12.75" spans="3:7">
      <c r="C960" s="102"/>
      <c r="D960" s="102"/>
      <c r="E960" s="69"/>
      <c r="G960" s="102"/>
    </row>
    <row r="961" ht="12.75" spans="3:7">
      <c r="C961" s="102"/>
      <c r="D961" s="102"/>
      <c r="E961" s="69"/>
      <c r="G961" s="102"/>
    </row>
    <row r="962" ht="12.75" spans="3:7">
      <c r="C962" s="102"/>
      <c r="D962" s="102"/>
      <c r="E962" s="69"/>
      <c r="G962" s="102"/>
    </row>
    <row r="963" ht="12.75" spans="3:7">
      <c r="C963" s="102"/>
      <c r="D963" s="102"/>
      <c r="E963" s="69"/>
      <c r="G963" s="102"/>
    </row>
    <row r="964" ht="12.75" spans="3:7">
      <c r="C964" s="102"/>
      <c r="D964" s="102"/>
      <c r="E964" s="69"/>
      <c r="G964" s="102"/>
    </row>
    <row r="965" ht="12.75" spans="3:7">
      <c r="C965" s="102"/>
      <c r="D965" s="102"/>
      <c r="E965" s="69"/>
      <c r="G965" s="102"/>
    </row>
    <row r="966" ht="12.75" spans="3:7">
      <c r="C966" s="102"/>
      <c r="D966" s="102"/>
      <c r="E966" s="69"/>
      <c r="G966" s="102"/>
    </row>
    <row r="967" ht="12.75" spans="3:7">
      <c r="C967" s="102"/>
      <c r="D967" s="102"/>
      <c r="E967" s="69"/>
      <c r="G967" s="102"/>
    </row>
    <row r="968" ht="12.75" spans="3:7">
      <c r="C968" s="102"/>
      <c r="D968" s="102"/>
      <c r="E968" s="69"/>
      <c r="G968" s="102"/>
    </row>
    <row r="969" ht="12.75" spans="3:7">
      <c r="C969" s="102"/>
      <c r="D969" s="102"/>
      <c r="E969" s="69"/>
      <c r="G969" s="102"/>
    </row>
    <row r="970" ht="12.75" spans="3:7">
      <c r="C970" s="102"/>
      <c r="D970" s="102"/>
      <c r="E970" s="69"/>
      <c r="G970" s="102"/>
    </row>
    <row r="971" ht="12.75" spans="3:7">
      <c r="C971" s="102"/>
      <c r="D971" s="102"/>
      <c r="E971" s="69"/>
      <c r="G971" s="102"/>
    </row>
    <row r="972" ht="12.75" spans="3:7">
      <c r="C972" s="102"/>
      <c r="D972" s="102"/>
      <c r="E972" s="69"/>
      <c r="G972" s="102"/>
    </row>
    <row r="973" ht="12.75" spans="3:7">
      <c r="C973" s="102"/>
      <c r="D973" s="102"/>
      <c r="E973" s="69"/>
      <c r="G973" s="102"/>
    </row>
    <row r="974" ht="12.75" spans="3:7">
      <c r="C974" s="102"/>
      <c r="D974" s="102"/>
      <c r="E974" s="69"/>
      <c r="G974" s="102"/>
    </row>
    <row r="975" ht="12.75" spans="3:7">
      <c r="C975" s="102"/>
      <c r="D975" s="102"/>
      <c r="E975" s="69"/>
      <c r="G975" s="102"/>
    </row>
    <row r="976" ht="12.75" spans="3:7">
      <c r="C976" s="102"/>
      <c r="D976" s="102"/>
      <c r="E976" s="69"/>
      <c r="G976" s="102"/>
    </row>
    <row r="977" ht="12.75" spans="3:7">
      <c r="C977" s="102"/>
      <c r="D977" s="102"/>
      <c r="E977" s="69"/>
      <c r="G977" s="102"/>
    </row>
    <row r="978" ht="12.75" spans="3:7">
      <c r="C978" s="102"/>
      <c r="D978" s="102"/>
      <c r="E978" s="69"/>
      <c r="G978" s="102"/>
    </row>
    <row r="979" ht="12.75" spans="3:7">
      <c r="C979" s="102"/>
      <c r="D979" s="102"/>
      <c r="E979" s="69"/>
      <c r="G979" s="102"/>
    </row>
    <row r="980" ht="12.75" spans="3:7">
      <c r="C980" s="102"/>
      <c r="D980" s="102"/>
      <c r="E980" s="69"/>
      <c r="G980" s="102"/>
    </row>
    <row r="981" ht="12.75" spans="3:7">
      <c r="C981" s="102"/>
      <c r="D981" s="102"/>
      <c r="E981" s="69"/>
      <c r="G981" s="102"/>
    </row>
    <row r="982" ht="12.75" spans="3:7">
      <c r="C982" s="102"/>
      <c r="D982" s="102"/>
      <c r="E982" s="69"/>
      <c r="G982" s="102"/>
    </row>
    <row r="983" ht="12.75" spans="3:7">
      <c r="C983" s="102"/>
      <c r="D983" s="102"/>
      <c r="E983" s="69"/>
      <c r="G983" s="102"/>
    </row>
    <row r="984" ht="12.75" spans="3:7">
      <c r="C984" s="102"/>
      <c r="D984" s="102"/>
      <c r="E984" s="69"/>
      <c r="G984" s="102"/>
    </row>
    <row r="985" ht="12.75" spans="3:7">
      <c r="C985" s="102"/>
      <c r="D985" s="102"/>
      <c r="E985" s="69"/>
      <c r="G985" s="102"/>
    </row>
    <row r="986" ht="12.75" spans="3:7">
      <c r="C986" s="102"/>
      <c r="D986" s="102"/>
      <c r="E986" s="69"/>
      <c r="G986" s="102"/>
    </row>
    <row r="987" ht="12.75" spans="3:7">
      <c r="C987" s="102"/>
      <c r="D987" s="102"/>
      <c r="E987" s="69"/>
      <c r="G987" s="102"/>
    </row>
    <row r="988" ht="12.75" spans="3:7">
      <c r="C988" s="102"/>
      <c r="D988" s="102"/>
      <c r="E988" s="69"/>
      <c r="G988" s="102"/>
    </row>
    <row r="989" ht="12.75" spans="3:7">
      <c r="C989" s="102"/>
      <c r="D989" s="102"/>
      <c r="E989" s="69"/>
      <c r="G989" s="102"/>
    </row>
    <row r="990" ht="12.75" spans="3:7">
      <c r="C990" s="102"/>
      <c r="D990" s="102"/>
      <c r="E990" s="69"/>
      <c r="G990" s="102"/>
    </row>
    <row r="991" ht="12.75" spans="3:7">
      <c r="C991" s="102"/>
      <c r="D991" s="102"/>
      <c r="E991" s="69"/>
      <c r="G991" s="102"/>
    </row>
    <row r="992" ht="12.75" spans="3:7">
      <c r="C992" s="102"/>
      <c r="D992" s="102"/>
      <c r="E992" s="69"/>
      <c r="G992" s="102"/>
    </row>
    <row r="993" ht="12.75" spans="3:7">
      <c r="C993" s="102"/>
      <c r="D993" s="102"/>
      <c r="E993" s="69"/>
      <c r="G993" s="102"/>
    </row>
    <row r="994" ht="12.75" spans="3:7">
      <c r="C994" s="102"/>
      <c r="D994" s="102"/>
      <c r="E994" s="69"/>
      <c r="G994" s="102"/>
    </row>
    <row r="995" ht="12.75" spans="3:7">
      <c r="C995" s="102"/>
      <c r="D995" s="102"/>
      <c r="E995" s="69"/>
      <c r="G995" s="102"/>
    </row>
    <row r="996" ht="12.75" spans="3:7">
      <c r="C996" s="102"/>
      <c r="D996" s="102"/>
      <c r="E996" s="69"/>
      <c r="G996" s="102"/>
    </row>
    <row r="997" ht="12.75" spans="3:7">
      <c r="C997" s="102"/>
      <c r="D997" s="102"/>
      <c r="E997" s="69"/>
      <c r="G997" s="102"/>
    </row>
    <row r="998" ht="12.75" spans="3:7">
      <c r="C998" s="102"/>
      <c r="D998" s="102"/>
      <c r="E998" s="69"/>
      <c r="G998" s="102"/>
    </row>
    <row r="999" ht="12.75" spans="3:7">
      <c r="C999" s="102"/>
      <c r="D999" s="102"/>
      <c r="E999" s="69"/>
      <c r="G999" s="102"/>
    </row>
    <row r="1000" ht="12.75" spans="3:7">
      <c r="C1000" s="102"/>
      <c r="D1000" s="102"/>
      <c r="E1000" s="69"/>
      <c r="G1000" s="102"/>
    </row>
    <row r="1001" ht="12.75" spans="3:7">
      <c r="C1001" s="102"/>
      <c r="D1001" s="102"/>
      <c r="E1001" s="69"/>
      <c r="G1001" s="102"/>
    </row>
    <row r="1002" ht="12.75" spans="3:7">
      <c r="C1002" s="102"/>
      <c r="D1002" s="102"/>
      <c r="E1002" s="69"/>
      <c r="G1002" s="102"/>
    </row>
    <row r="1003" ht="12.75" spans="3:7">
      <c r="C1003" s="102"/>
      <c r="D1003" s="102"/>
      <c r="E1003" s="69"/>
      <c r="G1003" s="102"/>
    </row>
    <row r="1004" ht="12.75" spans="3:7">
      <c r="C1004" s="102"/>
      <c r="D1004" s="102"/>
      <c r="E1004" s="69"/>
      <c r="G1004" s="102"/>
    </row>
    <row r="1005" ht="12.75" spans="3:7">
      <c r="C1005" s="102"/>
      <c r="D1005" s="102"/>
      <c r="E1005" s="69"/>
      <c r="G1005" s="102"/>
    </row>
    <row r="1006" ht="12.75" spans="3:7">
      <c r="C1006" s="102"/>
      <c r="D1006" s="102"/>
      <c r="E1006" s="69"/>
      <c r="G1006" s="102"/>
    </row>
    <row r="1007" ht="12.75" spans="3:7">
      <c r="C1007" s="102"/>
      <c r="D1007" s="102"/>
      <c r="E1007" s="69"/>
      <c r="G1007" s="102"/>
    </row>
    <row r="1008" ht="12.75" spans="3:7">
      <c r="C1008" s="102"/>
      <c r="D1008" s="102"/>
      <c r="E1008" s="69"/>
      <c r="G1008" s="102"/>
    </row>
    <row r="1009" ht="12.75" spans="3:7">
      <c r="C1009" s="102"/>
      <c r="D1009" s="102"/>
      <c r="E1009" s="69"/>
      <c r="G1009" s="102"/>
    </row>
    <row r="1010" ht="12.75" spans="3:7">
      <c r="C1010" s="102"/>
      <c r="D1010" s="102"/>
      <c r="E1010" s="69"/>
      <c r="G1010" s="102"/>
    </row>
    <row r="1011" ht="12.75" spans="3:7">
      <c r="C1011" s="102"/>
      <c r="D1011" s="102"/>
      <c r="E1011" s="69"/>
      <c r="G1011" s="102"/>
    </row>
    <row r="1012" ht="12.75" spans="3:7">
      <c r="C1012" s="102"/>
      <c r="D1012" s="102"/>
      <c r="E1012" s="69"/>
      <c r="G1012" s="102"/>
    </row>
    <row r="1013" ht="12.75" spans="3:7">
      <c r="C1013" s="102"/>
      <c r="D1013" s="102"/>
      <c r="E1013" s="69"/>
      <c r="G1013" s="102"/>
    </row>
    <row r="1014" ht="12.75" spans="3:7">
      <c r="C1014" s="102"/>
      <c r="D1014" s="102"/>
      <c r="E1014" s="69"/>
      <c r="G1014" s="102"/>
    </row>
    <row r="1015" ht="12.75" spans="3:7">
      <c r="C1015" s="102"/>
      <c r="D1015" s="102"/>
      <c r="E1015" s="69"/>
      <c r="G1015" s="102"/>
    </row>
    <row r="1016" ht="12.75" spans="3:7">
      <c r="C1016" s="102"/>
      <c r="D1016" s="102"/>
      <c r="E1016" s="69"/>
      <c r="G1016" s="102"/>
    </row>
    <row r="1017" ht="12.75" spans="3:7">
      <c r="C1017" s="102"/>
      <c r="D1017" s="102"/>
      <c r="E1017" s="69"/>
      <c r="G1017" s="102"/>
    </row>
    <row r="1018" ht="12.75" spans="3:7">
      <c r="C1018" s="102"/>
      <c r="D1018" s="102"/>
      <c r="E1018" s="69"/>
      <c r="G1018" s="102"/>
    </row>
    <row r="1019" ht="12.75" spans="3:7">
      <c r="C1019" s="102"/>
      <c r="D1019" s="102"/>
      <c r="E1019" s="69"/>
      <c r="G1019" s="102"/>
    </row>
    <row r="1020" ht="12.75" spans="3:7">
      <c r="C1020" s="102"/>
      <c r="D1020" s="102"/>
      <c r="E1020" s="69"/>
      <c r="G1020" s="102"/>
    </row>
    <row r="1021" ht="12.75" spans="3:7">
      <c r="C1021" s="102"/>
      <c r="D1021" s="102"/>
      <c r="E1021" s="69"/>
      <c r="G1021" s="102"/>
    </row>
    <row r="1022" ht="12.75" spans="3:7">
      <c r="C1022" s="102"/>
      <c r="D1022" s="102"/>
      <c r="E1022" s="69"/>
      <c r="G1022" s="102"/>
    </row>
    <row r="1023" ht="12.75" spans="3:7">
      <c r="C1023" s="102"/>
      <c r="D1023" s="102"/>
      <c r="E1023" s="69"/>
      <c r="G1023" s="102"/>
    </row>
    <row r="1024" ht="12.75" spans="3:7">
      <c r="C1024" s="102"/>
      <c r="D1024" s="102"/>
      <c r="E1024" s="69"/>
      <c r="G1024" s="102"/>
    </row>
    <row r="1025" ht="12.75" spans="3:7">
      <c r="C1025" s="102"/>
      <c r="D1025" s="102"/>
      <c r="E1025" s="69"/>
      <c r="G1025" s="102"/>
    </row>
    <row r="1026" ht="12.75" spans="3:7">
      <c r="C1026" s="102"/>
      <c r="D1026" s="102"/>
      <c r="E1026" s="69"/>
      <c r="G1026" s="102"/>
    </row>
    <row r="1027" ht="12.75" spans="3:7">
      <c r="C1027" s="102"/>
      <c r="D1027" s="102"/>
      <c r="E1027" s="69"/>
      <c r="G1027" s="102"/>
    </row>
    <row r="1028" ht="12.75" spans="3:7">
      <c r="C1028" s="102"/>
      <c r="D1028" s="102"/>
      <c r="E1028" s="69"/>
      <c r="G1028" s="102"/>
    </row>
    <row r="1029" ht="12.75" spans="3:7">
      <c r="C1029" s="102"/>
      <c r="D1029" s="102"/>
      <c r="E1029" s="69"/>
      <c r="G1029" s="102"/>
    </row>
    <row r="1030" ht="12.75" spans="3:7">
      <c r="C1030" s="102"/>
      <c r="D1030" s="102"/>
      <c r="E1030" s="69"/>
      <c r="G1030" s="102"/>
    </row>
    <row r="1031" ht="12.75" spans="3:7">
      <c r="C1031" s="102"/>
      <c r="D1031" s="102"/>
      <c r="E1031" s="69"/>
      <c r="G1031" s="102"/>
    </row>
    <row r="1032" ht="12.75" spans="3:7">
      <c r="C1032" s="102"/>
      <c r="D1032" s="102"/>
      <c r="E1032" s="69"/>
      <c r="G1032" s="102"/>
    </row>
    <row r="1033" ht="12.75" spans="3:7">
      <c r="C1033" s="102"/>
      <c r="D1033" s="102"/>
      <c r="E1033" s="69"/>
      <c r="G1033" s="102"/>
    </row>
    <row r="1034" ht="12.75" spans="3:7">
      <c r="C1034" s="102"/>
      <c r="D1034" s="102"/>
      <c r="E1034" s="69"/>
      <c r="G1034" s="102"/>
    </row>
    <row r="1035" ht="12.75" spans="3:7">
      <c r="C1035" s="102"/>
      <c r="D1035" s="102"/>
      <c r="E1035" s="69"/>
      <c r="G1035" s="102"/>
    </row>
    <row r="1036" ht="12.75" spans="3:7">
      <c r="C1036" s="102"/>
      <c r="D1036" s="102"/>
      <c r="E1036" s="69"/>
      <c r="G1036" s="102"/>
    </row>
    <row r="1037" ht="12.75" spans="3:7">
      <c r="C1037" s="102"/>
      <c r="D1037" s="102"/>
      <c r="E1037" s="69"/>
      <c r="G1037" s="102"/>
    </row>
    <row r="1038" ht="12.75" spans="3:7">
      <c r="C1038" s="102"/>
      <c r="D1038" s="102"/>
      <c r="E1038" s="69"/>
      <c r="G1038" s="102"/>
    </row>
    <row r="1039" ht="12.75" spans="3:7">
      <c r="C1039" s="102"/>
      <c r="D1039" s="102"/>
      <c r="E1039" s="69"/>
      <c r="G1039" s="102"/>
    </row>
    <row r="1040" ht="12.75" spans="3:7">
      <c r="C1040" s="102"/>
      <c r="D1040" s="102"/>
      <c r="E1040" s="69"/>
      <c r="G1040" s="102"/>
    </row>
    <row r="1041" ht="12.75" spans="3:7">
      <c r="C1041" s="102"/>
      <c r="D1041" s="102"/>
      <c r="E1041" s="69"/>
      <c r="G1041" s="102"/>
    </row>
    <row r="1042" ht="12.75" spans="3:7">
      <c r="C1042" s="102"/>
      <c r="D1042" s="102"/>
      <c r="E1042" s="69"/>
      <c r="G1042" s="102"/>
    </row>
    <row r="1043" ht="12.75" spans="3:7">
      <c r="C1043" s="102"/>
      <c r="D1043" s="102"/>
      <c r="E1043" s="69"/>
      <c r="G1043" s="102"/>
    </row>
    <row r="1044" ht="12.75" spans="3:7">
      <c r="C1044" s="102"/>
      <c r="D1044" s="102"/>
      <c r="E1044" s="69"/>
      <c r="G1044" s="102"/>
    </row>
    <row r="1045" ht="12.75" spans="3:7">
      <c r="C1045" s="102"/>
      <c r="D1045" s="102"/>
      <c r="E1045" s="69"/>
      <c r="G1045" s="102"/>
    </row>
    <row r="1046" ht="12.75" spans="3:7">
      <c r="C1046" s="102"/>
      <c r="D1046" s="102"/>
      <c r="E1046" s="69"/>
      <c r="G1046" s="102"/>
    </row>
    <row r="1047" ht="12.75" spans="3:7">
      <c r="C1047" s="102"/>
      <c r="D1047" s="102"/>
      <c r="E1047" s="69"/>
      <c r="G1047" s="102"/>
    </row>
    <row r="1048" ht="12.75" spans="3:7">
      <c r="C1048" s="102"/>
      <c r="D1048" s="102"/>
      <c r="E1048" s="69"/>
      <c r="G1048" s="102"/>
    </row>
    <row r="1049" ht="12.75" spans="3:7">
      <c r="C1049" s="102"/>
      <c r="D1049" s="102"/>
      <c r="E1049" s="69"/>
      <c r="G1049" s="102"/>
    </row>
    <row r="1050" ht="12.75" spans="3:7">
      <c r="C1050" s="102"/>
      <c r="D1050" s="102"/>
      <c r="E1050" s="69"/>
      <c r="G1050" s="102"/>
    </row>
    <row r="1051" ht="12.75" spans="3:7">
      <c r="C1051" s="102"/>
      <c r="D1051" s="102"/>
      <c r="E1051" s="69"/>
      <c r="G1051" s="102"/>
    </row>
    <row r="1052" ht="12.75" spans="3:7">
      <c r="C1052" s="102"/>
      <c r="D1052" s="102"/>
      <c r="E1052" s="69"/>
      <c r="G1052" s="102"/>
    </row>
    <row r="1053" ht="12.75" spans="3:7">
      <c r="C1053" s="102"/>
      <c r="D1053" s="102"/>
      <c r="E1053" s="69"/>
      <c r="G1053" s="102"/>
    </row>
    <row r="1054" ht="12.75" spans="3:7">
      <c r="C1054" s="102"/>
      <c r="D1054" s="102"/>
      <c r="E1054" s="69"/>
      <c r="G1054" s="102"/>
    </row>
    <row r="1055" ht="12.75" spans="3:7">
      <c r="C1055" s="102"/>
      <c r="D1055" s="102"/>
      <c r="E1055" s="69"/>
      <c r="G1055" s="102"/>
    </row>
    <row r="1056" ht="12.75" spans="3:7">
      <c r="C1056" s="102"/>
      <c r="D1056" s="102"/>
      <c r="E1056" s="69"/>
      <c r="G1056" s="102"/>
    </row>
    <row r="1057" ht="12.75" spans="3:7">
      <c r="C1057" s="102"/>
      <c r="D1057" s="102"/>
      <c r="E1057" s="69"/>
      <c r="G1057" s="102"/>
    </row>
    <row r="1058" ht="12.75" spans="3:7">
      <c r="C1058" s="102"/>
      <c r="D1058" s="102"/>
      <c r="E1058" s="69"/>
      <c r="G1058" s="102"/>
    </row>
    <row r="1059" ht="12.75" spans="3:7">
      <c r="C1059" s="102"/>
      <c r="D1059" s="102"/>
      <c r="E1059" s="69"/>
      <c r="G1059" s="102"/>
    </row>
    <row r="1060" ht="12.75" spans="3:7">
      <c r="C1060" s="102"/>
      <c r="D1060" s="102"/>
      <c r="E1060" s="69"/>
      <c r="G1060" s="102"/>
    </row>
    <row r="1061" ht="12.75" spans="3:7">
      <c r="C1061" s="102"/>
      <c r="D1061" s="102"/>
      <c r="E1061" s="69"/>
      <c r="G1061" s="102"/>
    </row>
    <row r="1062" ht="12.75" spans="3:7">
      <c r="C1062" s="102"/>
      <c r="D1062" s="102"/>
      <c r="E1062" s="69"/>
      <c r="G1062" s="102"/>
    </row>
    <row r="1063" ht="12.75" spans="3:7">
      <c r="C1063" s="102"/>
      <c r="D1063" s="102"/>
      <c r="E1063" s="69"/>
      <c r="G1063" s="102"/>
    </row>
    <row r="1064" ht="12.75" spans="3:7">
      <c r="C1064" s="102"/>
      <c r="D1064" s="102"/>
      <c r="E1064" s="69"/>
      <c r="G1064" s="102"/>
    </row>
    <row r="1065" ht="12.75" spans="3:7">
      <c r="C1065" s="102"/>
      <c r="D1065" s="102"/>
      <c r="E1065" s="69"/>
      <c r="G1065" s="102"/>
    </row>
    <row r="1066" ht="12.75" spans="3:7">
      <c r="C1066" s="102"/>
      <c r="D1066" s="102"/>
      <c r="E1066" s="69"/>
      <c r="G1066" s="102"/>
    </row>
    <row r="1067" ht="12.75" spans="3:7">
      <c r="C1067" s="102"/>
      <c r="D1067" s="102"/>
      <c r="E1067" s="69"/>
      <c r="G1067" s="102"/>
    </row>
    <row r="1068" ht="12.75" spans="3:7">
      <c r="C1068" s="102"/>
      <c r="D1068" s="102"/>
      <c r="E1068" s="69"/>
      <c r="G1068" s="102"/>
    </row>
    <row r="1069" ht="12.75" spans="3:7">
      <c r="C1069" s="102"/>
      <c r="D1069" s="102"/>
      <c r="E1069" s="69"/>
      <c r="G1069" s="102"/>
    </row>
    <row r="1070" ht="12.75" spans="3:7">
      <c r="C1070" s="102"/>
      <c r="D1070" s="102"/>
      <c r="E1070" s="69"/>
      <c r="G1070" s="102"/>
    </row>
    <row r="1071" ht="12.75" spans="3:7">
      <c r="C1071" s="102"/>
      <c r="D1071" s="102"/>
      <c r="E1071" s="69"/>
      <c r="G1071" s="102"/>
    </row>
    <row r="1072" ht="12.75" spans="3:7">
      <c r="C1072" s="102"/>
      <c r="D1072" s="102"/>
      <c r="E1072" s="69"/>
      <c r="G1072" s="102"/>
    </row>
    <row r="1073" ht="12.75" spans="3:7">
      <c r="C1073" s="102"/>
      <c r="D1073" s="102"/>
      <c r="E1073" s="69"/>
      <c r="G1073" s="102"/>
    </row>
    <row r="1074" ht="12.75" spans="3:7">
      <c r="C1074" s="102"/>
      <c r="D1074" s="102"/>
      <c r="E1074" s="69"/>
      <c r="G1074" s="102"/>
    </row>
    <row r="1075" ht="12.75" spans="3:7">
      <c r="C1075" s="102"/>
      <c r="D1075" s="102"/>
      <c r="E1075" s="69"/>
      <c r="G1075" s="102"/>
    </row>
    <row r="1076" ht="12.75" spans="3:7">
      <c r="C1076" s="102"/>
      <c r="D1076" s="102"/>
      <c r="E1076" s="69"/>
      <c r="G1076" s="102"/>
    </row>
    <row r="1077" ht="12.75" spans="3:7">
      <c r="C1077" s="102"/>
      <c r="D1077" s="102"/>
      <c r="E1077" s="69"/>
      <c r="G1077" s="102"/>
    </row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28:G28"/>
    <mergeCell ref="A68:G68"/>
    <mergeCell ref="A74:G74"/>
    <mergeCell ref="A86:G86"/>
    <mergeCell ref="A89:G89"/>
    <mergeCell ref="A100:G100"/>
    <mergeCell ref="A105:G105"/>
    <mergeCell ref="A107:G107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pageSetUpPr fitToPage="1"/>
  </sheetPr>
  <dimension ref="A1:K151"/>
  <sheetViews>
    <sheetView workbookViewId="0">
      <selection activeCell="G36" sqref="G36"/>
    </sheetView>
  </sheetViews>
  <sheetFormatPr defaultColWidth="9" defaultRowHeight="12.75"/>
  <cols>
    <col min="1" max="1" width="21.1333333333333" style="140"/>
    <col min="2" max="2" width="55.4285714285714" style="140" customWidth="1"/>
    <col min="3" max="3" width="13.8761904761905" style="140"/>
    <col min="4" max="4" width="12.3809523809524" style="140"/>
    <col min="5" max="5" width="15.6285714285714" style="140"/>
    <col min="6" max="6" width="12.6285714285714" style="140"/>
    <col min="7" max="7" width="15.3809523809524" style="140"/>
    <col min="8" max="8" width="18.2857142857143" style="140" customWidth="1"/>
    <col min="9" max="9" width="72.5142857142857" style="140"/>
    <col min="10" max="1025" width="12.6285714285714" style="140"/>
    <col min="1026" max="16384" width="9" style="140"/>
  </cols>
  <sheetData>
    <row r="1" spans="1:8">
      <c r="A1" s="612"/>
      <c r="B1" s="612"/>
      <c r="C1" s="612"/>
      <c r="D1" s="612"/>
      <c r="E1" s="613"/>
      <c r="F1" s="612"/>
      <c r="G1" s="614"/>
      <c r="H1" s="612"/>
    </row>
    <row r="2" spans="1:8">
      <c r="A2" s="612"/>
      <c r="B2" s="614"/>
      <c r="C2" s="614"/>
      <c r="D2" s="614"/>
      <c r="E2" s="615"/>
      <c r="F2" s="614"/>
      <c r="G2" s="614"/>
      <c r="H2" s="614"/>
    </row>
    <row r="3" spans="1:8">
      <c r="A3" s="614"/>
      <c r="B3" s="614"/>
      <c r="C3" s="614"/>
      <c r="D3" s="614"/>
      <c r="E3" s="615"/>
      <c r="F3" s="614"/>
      <c r="G3" s="614"/>
      <c r="H3" s="614"/>
    </row>
    <row r="4" spans="1:8">
      <c r="A4" s="614"/>
      <c r="B4" s="614"/>
      <c r="C4" s="614"/>
      <c r="D4" s="614"/>
      <c r="E4" s="615"/>
      <c r="F4" s="614"/>
      <c r="G4" s="614"/>
      <c r="H4" s="614"/>
    </row>
    <row r="5" spans="1:8">
      <c r="A5" s="614"/>
      <c r="B5" s="614"/>
      <c r="C5" s="614"/>
      <c r="D5" s="614"/>
      <c r="E5" s="615"/>
      <c r="F5" s="614"/>
      <c r="G5" s="614"/>
      <c r="H5" s="614"/>
    </row>
    <row r="6" spans="1:8">
      <c r="A6" s="616" t="s">
        <v>0</v>
      </c>
      <c r="B6" s="616"/>
      <c r="C6" s="616"/>
      <c r="D6" s="616"/>
      <c r="E6" s="616"/>
      <c r="F6" s="616"/>
      <c r="G6" s="616"/>
      <c r="H6" s="616"/>
    </row>
    <row r="7" spans="1:8">
      <c r="A7" s="616" t="s">
        <v>1</v>
      </c>
      <c r="B7" s="616"/>
      <c r="C7" s="616"/>
      <c r="D7" s="616"/>
      <c r="E7" s="616"/>
      <c r="F7" s="616"/>
      <c r="G7" s="616"/>
      <c r="H7" s="616"/>
    </row>
    <row r="8" spans="1:8">
      <c r="A8" s="616" t="s">
        <v>2</v>
      </c>
      <c r="B8" s="616"/>
      <c r="C8" s="616"/>
      <c r="D8" s="616"/>
      <c r="E8" s="616"/>
      <c r="F8" s="616"/>
      <c r="G8" s="616"/>
      <c r="H8" s="616"/>
    </row>
    <row r="9" spans="1:8">
      <c r="A9" s="617" t="s">
        <v>3</v>
      </c>
      <c r="B9" s="617"/>
      <c r="C9" s="617"/>
      <c r="D9" s="617"/>
      <c r="E9" s="617"/>
      <c r="F9" s="617"/>
      <c r="G9" s="617"/>
      <c r="H9" s="617"/>
    </row>
    <row r="10" spans="1:8">
      <c r="A10" s="617" t="s">
        <v>4</v>
      </c>
      <c r="B10" s="617"/>
      <c r="C10" s="617"/>
      <c r="D10" s="617"/>
      <c r="E10" s="617"/>
      <c r="F10" s="617"/>
      <c r="G10" s="617"/>
      <c r="H10" s="617"/>
    </row>
    <row r="11" spans="1:8">
      <c r="A11" s="618" t="s">
        <v>5</v>
      </c>
      <c r="B11" s="618"/>
      <c r="C11" s="618"/>
      <c r="D11" s="618"/>
      <c r="E11" s="618"/>
      <c r="F11" s="618"/>
      <c r="G11" s="618"/>
      <c r="H11" s="618"/>
    </row>
    <row r="12" spans="1:8">
      <c r="A12" s="619"/>
      <c r="B12" s="620"/>
      <c r="C12" s="621"/>
      <c r="D12" s="621"/>
      <c r="E12" s="622"/>
      <c r="F12" s="620"/>
      <c r="G12" s="621"/>
      <c r="H12" s="621"/>
    </row>
    <row r="13" ht="15.75" spans="1:8">
      <c r="A13" s="623" t="s">
        <v>6</v>
      </c>
      <c r="B13" s="623"/>
      <c r="C13" s="623"/>
      <c r="D13" s="623"/>
      <c r="E13" s="623"/>
      <c r="F13" s="623"/>
      <c r="G13" s="623"/>
      <c r="H13" s="623"/>
    </row>
    <row r="14" spans="1:8">
      <c r="A14" s="620"/>
      <c r="B14" s="620"/>
      <c r="C14" s="621"/>
      <c r="D14" s="621"/>
      <c r="E14" s="622"/>
      <c r="F14" s="620"/>
      <c r="G14" s="621"/>
      <c r="H14" s="621"/>
    </row>
    <row r="15" ht="38.25" spans="1:8">
      <c r="A15" s="624" t="s">
        <v>7</v>
      </c>
      <c r="B15" s="624" t="s">
        <v>8</v>
      </c>
      <c r="C15" s="624" t="s">
        <v>9</v>
      </c>
      <c r="D15" s="624" t="s">
        <v>10</v>
      </c>
      <c r="E15" s="625" t="s">
        <v>11</v>
      </c>
      <c r="F15" s="624" t="s">
        <v>12</v>
      </c>
      <c r="G15" s="626" t="s">
        <v>13</v>
      </c>
      <c r="H15" s="624" t="s">
        <v>14</v>
      </c>
    </row>
    <row r="16" ht="18.75" customHeight="1" spans="1:8">
      <c r="A16" s="627" t="s">
        <v>15</v>
      </c>
      <c r="B16" s="627"/>
      <c r="C16" s="627"/>
      <c r="D16" s="627"/>
      <c r="E16" s="627"/>
      <c r="F16" s="627"/>
      <c r="G16" s="627"/>
      <c r="H16" s="628">
        <f>SUM(E17:E17)</f>
        <v>0</v>
      </c>
    </row>
    <row r="17" spans="1:8">
      <c r="A17" s="629"/>
      <c r="B17" s="629"/>
      <c r="C17" s="630"/>
      <c r="D17" s="630"/>
      <c r="E17" s="631"/>
      <c r="F17" s="632"/>
      <c r="G17" s="633"/>
      <c r="H17" s="516"/>
    </row>
    <row r="18" ht="15.75" customHeight="1" spans="1:8">
      <c r="A18" s="627" t="s">
        <v>42</v>
      </c>
      <c r="B18" s="627"/>
      <c r="C18" s="627"/>
      <c r="D18" s="627"/>
      <c r="E18" s="627"/>
      <c r="F18" s="627"/>
      <c r="G18" s="627"/>
      <c r="H18" s="628">
        <f>SUM(E19:E77)</f>
        <v>340523.77</v>
      </c>
    </row>
    <row r="19" spans="1:8">
      <c r="A19" s="634" t="s">
        <v>847</v>
      </c>
      <c r="B19" s="519" t="s">
        <v>73</v>
      </c>
      <c r="C19" s="635">
        <v>44622</v>
      </c>
      <c r="D19" s="635">
        <v>44725</v>
      </c>
      <c r="E19" s="636">
        <v>8625.18</v>
      </c>
      <c r="F19" s="637">
        <v>44727</v>
      </c>
      <c r="G19" s="638" t="s">
        <v>18</v>
      </c>
      <c r="H19" s="519"/>
    </row>
    <row r="20" spans="1:8">
      <c r="A20" s="639" t="s">
        <v>848</v>
      </c>
      <c r="B20" s="639" t="s">
        <v>204</v>
      </c>
      <c r="C20" s="635">
        <v>44653</v>
      </c>
      <c r="D20" s="635">
        <v>44714</v>
      </c>
      <c r="E20" s="640">
        <v>6685.4</v>
      </c>
      <c r="F20" s="637">
        <v>44727</v>
      </c>
      <c r="G20" s="638" t="s">
        <v>30</v>
      </c>
      <c r="H20" s="519"/>
    </row>
    <row r="21" spans="1:8">
      <c r="A21" s="639" t="s">
        <v>849</v>
      </c>
      <c r="B21" s="519" t="s">
        <v>55</v>
      </c>
      <c r="C21" s="635">
        <v>44659</v>
      </c>
      <c r="D21" s="635">
        <v>44719</v>
      </c>
      <c r="E21" s="636">
        <v>3422.22</v>
      </c>
      <c r="F21" s="637">
        <v>44727</v>
      </c>
      <c r="G21" s="638" t="s">
        <v>30</v>
      </c>
      <c r="H21" s="519"/>
    </row>
    <row r="22" spans="1:8">
      <c r="A22" s="639" t="s">
        <v>850</v>
      </c>
      <c r="B22" s="641" t="s">
        <v>622</v>
      </c>
      <c r="C22" s="635">
        <v>44662</v>
      </c>
      <c r="D22" s="635">
        <v>44719</v>
      </c>
      <c r="E22" s="640">
        <v>2963.48</v>
      </c>
      <c r="F22" s="637">
        <v>44727</v>
      </c>
      <c r="G22" s="638" t="s">
        <v>30</v>
      </c>
      <c r="H22" s="519"/>
    </row>
    <row r="23" spans="1:8">
      <c r="A23" s="629" t="s">
        <v>851</v>
      </c>
      <c r="B23" s="639" t="s">
        <v>62</v>
      </c>
      <c r="C23" s="642">
        <v>44669</v>
      </c>
      <c r="D23" s="635">
        <v>44718</v>
      </c>
      <c r="E23" s="640">
        <v>3648.81</v>
      </c>
      <c r="F23" s="637">
        <v>44727</v>
      </c>
      <c r="G23" s="638" t="s">
        <v>30</v>
      </c>
      <c r="H23" s="519"/>
    </row>
    <row r="24" spans="1:8">
      <c r="A24" s="519" t="s">
        <v>852</v>
      </c>
      <c r="B24" s="527" t="s">
        <v>622</v>
      </c>
      <c r="C24" s="630">
        <v>44676</v>
      </c>
      <c r="D24" s="642">
        <v>44719</v>
      </c>
      <c r="E24" s="631">
        <v>1967.02</v>
      </c>
      <c r="F24" s="637">
        <v>44727</v>
      </c>
      <c r="G24" s="516" t="s">
        <v>30</v>
      </c>
      <c r="H24" s="519"/>
    </row>
    <row r="25" spans="1:8">
      <c r="A25" s="629" t="s">
        <v>853</v>
      </c>
      <c r="B25" s="519" t="s">
        <v>854</v>
      </c>
      <c r="C25" s="642">
        <v>44697</v>
      </c>
      <c r="D25" s="642">
        <v>44714</v>
      </c>
      <c r="E25" s="631">
        <v>14685</v>
      </c>
      <c r="F25" s="637">
        <v>44727</v>
      </c>
      <c r="G25" s="633" t="s">
        <v>18</v>
      </c>
      <c r="H25" s="519"/>
    </row>
    <row r="26" spans="1:8">
      <c r="A26" s="639" t="s">
        <v>754</v>
      </c>
      <c r="B26" s="519" t="s">
        <v>548</v>
      </c>
      <c r="C26" s="642">
        <v>44700</v>
      </c>
      <c r="D26" s="642">
        <v>44715</v>
      </c>
      <c r="E26" s="631">
        <v>2461.63</v>
      </c>
      <c r="F26" s="637">
        <v>44727</v>
      </c>
      <c r="G26" s="643" t="s">
        <v>18</v>
      </c>
      <c r="H26" s="519"/>
    </row>
    <row r="27" spans="1:8">
      <c r="A27" s="639" t="s">
        <v>855</v>
      </c>
      <c r="B27" s="629" t="s">
        <v>62</v>
      </c>
      <c r="C27" s="642">
        <v>44708</v>
      </c>
      <c r="D27" s="642">
        <v>44718</v>
      </c>
      <c r="E27" s="631">
        <v>881.8</v>
      </c>
      <c r="F27" s="637">
        <v>44727</v>
      </c>
      <c r="G27" s="633" t="s">
        <v>30</v>
      </c>
      <c r="H27" s="519"/>
    </row>
    <row r="28" spans="1:8">
      <c r="A28" s="519" t="s">
        <v>856</v>
      </c>
      <c r="B28" s="251" t="s">
        <v>857</v>
      </c>
      <c r="C28" s="630">
        <v>44712</v>
      </c>
      <c r="D28" s="642">
        <v>44714</v>
      </c>
      <c r="E28" s="631">
        <v>13887.12</v>
      </c>
      <c r="F28" s="637">
        <v>44727</v>
      </c>
      <c r="G28" s="633" t="s">
        <v>18</v>
      </c>
      <c r="H28" s="519"/>
    </row>
    <row r="29" spans="1:8">
      <c r="A29" s="644" t="s">
        <v>858</v>
      </c>
      <c r="B29" s="519" t="s">
        <v>859</v>
      </c>
      <c r="C29" s="642">
        <v>44712</v>
      </c>
      <c r="D29" s="642">
        <v>44715</v>
      </c>
      <c r="E29" s="631">
        <v>475.2</v>
      </c>
      <c r="F29" s="637">
        <v>44727</v>
      </c>
      <c r="G29" s="633" t="s">
        <v>18</v>
      </c>
      <c r="H29" s="519"/>
    </row>
    <row r="30" spans="1:8">
      <c r="A30" s="634" t="s">
        <v>860</v>
      </c>
      <c r="B30" s="519" t="s">
        <v>548</v>
      </c>
      <c r="C30" s="642">
        <v>44712</v>
      </c>
      <c r="D30" s="642">
        <v>44718</v>
      </c>
      <c r="E30" s="515">
        <v>8329.72</v>
      </c>
      <c r="F30" s="637">
        <v>44727</v>
      </c>
      <c r="G30" s="643" t="s">
        <v>18</v>
      </c>
      <c r="H30" s="519"/>
    </row>
    <row r="31" spans="1:8">
      <c r="A31" s="639" t="s">
        <v>861</v>
      </c>
      <c r="B31" s="519" t="s">
        <v>150</v>
      </c>
      <c r="C31" s="642">
        <v>44713</v>
      </c>
      <c r="D31" s="642">
        <v>44714</v>
      </c>
      <c r="E31" s="631">
        <v>7552.5</v>
      </c>
      <c r="F31" s="637">
        <v>44727</v>
      </c>
      <c r="G31" s="633" t="s">
        <v>18</v>
      </c>
      <c r="H31" s="519"/>
    </row>
    <row r="32" spans="1:8">
      <c r="A32" s="639" t="s">
        <v>862</v>
      </c>
      <c r="B32" s="519" t="s">
        <v>742</v>
      </c>
      <c r="C32" s="642">
        <v>44713</v>
      </c>
      <c r="D32" s="642">
        <v>44722</v>
      </c>
      <c r="E32" s="631">
        <v>484.69</v>
      </c>
      <c r="F32" s="637">
        <v>44727</v>
      </c>
      <c r="G32" s="633" t="s">
        <v>18</v>
      </c>
      <c r="H32" s="519"/>
    </row>
    <row r="33" spans="1:8">
      <c r="A33" s="639" t="s">
        <v>863</v>
      </c>
      <c r="B33" s="644" t="s">
        <v>864</v>
      </c>
      <c r="C33" s="642">
        <v>44715</v>
      </c>
      <c r="D33" s="642">
        <v>44715</v>
      </c>
      <c r="E33" s="631">
        <v>15939.31</v>
      </c>
      <c r="F33" s="637">
        <v>44727</v>
      </c>
      <c r="G33" s="633" t="s">
        <v>18</v>
      </c>
      <c r="H33" s="519"/>
    </row>
    <row r="34" spans="1:8">
      <c r="A34" s="639" t="s">
        <v>865</v>
      </c>
      <c r="B34" s="629" t="s">
        <v>62</v>
      </c>
      <c r="C34" s="642">
        <v>44715</v>
      </c>
      <c r="D34" s="642">
        <v>44715</v>
      </c>
      <c r="E34" s="515">
        <v>1285</v>
      </c>
      <c r="F34" s="637">
        <v>44727</v>
      </c>
      <c r="G34" s="633" t="s">
        <v>18</v>
      </c>
      <c r="H34" s="519"/>
    </row>
    <row r="35" spans="1:8">
      <c r="A35" s="634" t="s">
        <v>866</v>
      </c>
      <c r="B35" s="644" t="s">
        <v>864</v>
      </c>
      <c r="C35" s="642">
        <v>44715</v>
      </c>
      <c r="D35" s="642">
        <v>44718</v>
      </c>
      <c r="E35" s="631">
        <v>15939.31</v>
      </c>
      <c r="F35" s="637">
        <v>44727</v>
      </c>
      <c r="G35" s="633" t="s">
        <v>18</v>
      </c>
      <c r="H35" s="519"/>
    </row>
    <row r="36" spans="1:8">
      <c r="A36" s="639" t="s">
        <v>867</v>
      </c>
      <c r="B36" s="519" t="s">
        <v>73</v>
      </c>
      <c r="C36" s="642">
        <v>44715</v>
      </c>
      <c r="D36" s="642">
        <v>44718</v>
      </c>
      <c r="E36" s="515">
        <v>11528.8</v>
      </c>
      <c r="F36" s="637">
        <v>44727</v>
      </c>
      <c r="G36" s="633" t="s">
        <v>18</v>
      </c>
      <c r="H36" s="519"/>
    </row>
    <row r="37" spans="1:9">
      <c r="A37" s="519" t="s">
        <v>868</v>
      </c>
      <c r="B37" s="251" t="s">
        <v>202</v>
      </c>
      <c r="C37" s="642">
        <v>44715</v>
      </c>
      <c r="D37" s="642">
        <v>44719</v>
      </c>
      <c r="E37" s="645">
        <v>8382.52</v>
      </c>
      <c r="F37" s="637">
        <v>44727</v>
      </c>
      <c r="G37" s="633" t="s">
        <v>18</v>
      </c>
      <c r="H37" s="646"/>
      <c r="I37" s="651"/>
    </row>
    <row r="38" spans="1:9">
      <c r="A38" s="647" t="s">
        <v>869</v>
      </c>
      <c r="B38" s="519" t="s">
        <v>143</v>
      </c>
      <c r="C38" s="642">
        <v>44715</v>
      </c>
      <c r="D38" s="642">
        <v>44719</v>
      </c>
      <c r="E38" s="631">
        <v>5361.11</v>
      </c>
      <c r="F38" s="637">
        <v>44727</v>
      </c>
      <c r="G38" s="633" t="s">
        <v>18</v>
      </c>
      <c r="H38" s="646"/>
      <c r="I38" s="651"/>
    </row>
    <row r="39" spans="1:9">
      <c r="A39" s="639" t="s">
        <v>870</v>
      </c>
      <c r="B39" s="519" t="s">
        <v>548</v>
      </c>
      <c r="C39" s="642">
        <v>44715</v>
      </c>
      <c r="D39" s="642">
        <v>44720</v>
      </c>
      <c r="E39" s="631">
        <v>5571.8</v>
      </c>
      <c r="F39" s="637">
        <v>44727</v>
      </c>
      <c r="G39" s="633" t="s">
        <v>18</v>
      </c>
      <c r="H39" s="646"/>
      <c r="I39" s="651"/>
    </row>
    <row r="40" spans="1:9">
      <c r="A40" s="644" t="s">
        <v>871</v>
      </c>
      <c r="B40" s="519" t="s">
        <v>872</v>
      </c>
      <c r="C40" s="642">
        <v>44715</v>
      </c>
      <c r="D40" s="642">
        <v>44720</v>
      </c>
      <c r="E40" s="631">
        <v>6313.31</v>
      </c>
      <c r="F40" s="637">
        <v>44727</v>
      </c>
      <c r="G40" s="633" t="s">
        <v>18</v>
      </c>
      <c r="H40" s="646"/>
      <c r="I40" s="651"/>
    </row>
    <row r="41" spans="1:9">
      <c r="A41" s="639" t="s">
        <v>873</v>
      </c>
      <c r="B41" s="519" t="s">
        <v>73</v>
      </c>
      <c r="C41" s="642">
        <v>44718</v>
      </c>
      <c r="D41" s="642">
        <v>44718</v>
      </c>
      <c r="E41" s="631">
        <v>3038.84</v>
      </c>
      <c r="F41" s="637">
        <v>44727</v>
      </c>
      <c r="G41" s="633" t="s">
        <v>18</v>
      </c>
      <c r="H41" s="646"/>
      <c r="I41" s="652"/>
    </row>
    <row r="42" spans="1:9">
      <c r="A42" s="519" t="s">
        <v>874</v>
      </c>
      <c r="B42" s="251" t="s">
        <v>875</v>
      </c>
      <c r="C42" s="642">
        <v>44718</v>
      </c>
      <c r="D42" s="642">
        <v>44718</v>
      </c>
      <c r="E42" s="645">
        <v>4527.5</v>
      </c>
      <c r="F42" s="637">
        <v>44727</v>
      </c>
      <c r="G42" s="516" t="s">
        <v>18</v>
      </c>
      <c r="H42" s="646"/>
      <c r="I42" s="651"/>
    </row>
    <row r="43" spans="1:9">
      <c r="A43" s="629" t="s">
        <v>876</v>
      </c>
      <c r="B43" s="519" t="s">
        <v>183</v>
      </c>
      <c r="C43" s="642">
        <v>44718</v>
      </c>
      <c r="D43" s="642">
        <v>44718</v>
      </c>
      <c r="E43" s="631">
        <v>8129.6</v>
      </c>
      <c r="F43" s="637">
        <v>44727</v>
      </c>
      <c r="G43" s="633" t="s">
        <v>30</v>
      </c>
      <c r="H43" s="646"/>
      <c r="I43" s="651"/>
    </row>
    <row r="44" spans="1:9">
      <c r="A44" s="629" t="s">
        <v>877</v>
      </c>
      <c r="B44" s="519" t="s">
        <v>878</v>
      </c>
      <c r="C44" s="642">
        <v>44718</v>
      </c>
      <c r="D44" s="635">
        <v>44718</v>
      </c>
      <c r="E44" s="640">
        <v>2853</v>
      </c>
      <c r="F44" s="637">
        <v>44727</v>
      </c>
      <c r="G44" s="638" t="s">
        <v>18</v>
      </c>
      <c r="H44" s="646"/>
      <c r="I44" s="651"/>
    </row>
    <row r="45" spans="1:9">
      <c r="A45" s="639" t="s">
        <v>879</v>
      </c>
      <c r="B45" s="648" t="s">
        <v>622</v>
      </c>
      <c r="C45" s="635">
        <v>44718</v>
      </c>
      <c r="D45" s="635">
        <v>44719</v>
      </c>
      <c r="E45" s="640">
        <v>939.8</v>
      </c>
      <c r="F45" s="637">
        <v>44727</v>
      </c>
      <c r="G45" s="638" t="s">
        <v>30</v>
      </c>
      <c r="H45" s="646"/>
      <c r="I45" s="651"/>
    </row>
    <row r="46" spans="1:9">
      <c r="A46" s="519" t="s">
        <v>880</v>
      </c>
      <c r="B46" s="519" t="s">
        <v>97</v>
      </c>
      <c r="C46" s="635">
        <v>44718</v>
      </c>
      <c r="D46" s="635">
        <v>44720</v>
      </c>
      <c r="E46" s="645">
        <v>4980.25</v>
      </c>
      <c r="F46" s="637">
        <v>44727</v>
      </c>
      <c r="G46" s="638" t="s">
        <v>18</v>
      </c>
      <c r="H46" s="646"/>
      <c r="I46" s="651"/>
    </row>
    <row r="47" spans="1:9">
      <c r="A47" s="639" t="s">
        <v>881</v>
      </c>
      <c r="B47" s="519" t="s">
        <v>882</v>
      </c>
      <c r="C47" s="635">
        <v>44718</v>
      </c>
      <c r="D47" s="635">
        <v>44720</v>
      </c>
      <c r="E47" s="645">
        <v>3757.6</v>
      </c>
      <c r="F47" s="637">
        <v>44727</v>
      </c>
      <c r="G47" s="633" t="s">
        <v>18</v>
      </c>
      <c r="H47" s="646"/>
      <c r="I47" s="651"/>
    </row>
    <row r="48" spans="1:9">
      <c r="A48" s="519" t="s">
        <v>883</v>
      </c>
      <c r="B48" s="519" t="s">
        <v>73</v>
      </c>
      <c r="C48" s="642">
        <v>44719</v>
      </c>
      <c r="D48" s="642">
        <v>44719</v>
      </c>
      <c r="E48" s="526">
        <v>3288.67</v>
      </c>
      <c r="F48" s="632">
        <v>44727</v>
      </c>
      <c r="G48" s="649" t="s">
        <v>760</v>
      </c>
      <c r="H48" s="646"/>
      <c r="I48" s="651"/>
    </row>
    <row r="49" spans="1:9">
      <c r="A49" s="629" t="s">
        <v>884</v>
      </c>
      <c r="B49" s="251" t="s">
        <v>442</v>
      </c>
      <c r="C49" s="630">
        <v>44719</v>
      </c>
      <c r="D49" s="642">
        <v>44719</v>
      </c>
      <c r="E49" s="631">
        <v>5122.41</v>
      </c>
      <c r="F49" s="637">
        <v>44727</v>
      </c>
      <c r="G49" s="633" t="s">
        <v>18</v>
      </c>
      <c r="H49" s="646"/>
      <c r="I49" s="651"/>
    </row>
    <row r="50" spans="1:9">
      <c r="A50" s="519" t="s">
        <v>885</v>
      </c>
      <c r="B50" s="519" t="s">
        <v>875</v>
      </c>
      <c r="C50" s="642">
        <v>44719</v>
      </c>
      <c r="D50" s="642">
        <v>44719</v>
      </c>
      <c r="E50" s="640">
        <v>4980.25</v>
      </c>
      <c r="F50" s="637">
        <v>44727</v>
      </c>
      <c r="G50" s="633" t="s">
        <v>18</v>
      </c>
      <c r="H50" s="646"/>
      <c r="I50" s="651"/>
    </row>
    <row r="51" spans="1:9">
      <c r="A51" s="519" t="s">
        <v>886</v>
      </c>
      <c r="B51" s="641" t="s">
        <v>622</v>
      </c>
      <c r="C51" s="635">
        <v>44719</v>
      </c>
      <c r="D51" s="635">
        <v>44719</v>
      </c>
      <c r="E51" s="645">
        <v>1146</v>
      </c>
      <c r="F51" s="637">
        <v>44727</v>
      </c>
      <c r="G51" s="638" t="s">
        <v>30</v>
      </c>
      <c r="H51" s="646"/>
      <c r="I51" s="653"/>
    </row>
    <row r="52" spans="1:9">
      <c r="A52" s="639" t="s">
        <v>887</v>
      </c>
      <c r="B52" s="519" t="s">
        <v>69</v>
      </c>
      <c r="C52" s="635">
        <v>44719</v>
      </c>
      <c r="D52" s="635">
        <v>44719</v>
      </c>
      <c r="E52" s="640">
        <v>10946.24</v>
      </c>
      <c r="F52" s="637">
        <v>44727</v>
      </c>
      <c r="G52" s="638" t="s">
        <v>18</v>
      </c>
      <c r="H52" s="646"/>
      <c r="I52" s="651"/>
    </row>
    <row r="53" spans="1:9">
      <c r="A53" s="519" t="s">
        <v>888</v>
      </c>
      <c r="B53" s="648" t="s">
        <v>622</v>
      </c>
      <c r="C53" s="635">
        <v>44719</v>
      </c>
      <c r="D53" s="635">
        <v>44719</v>
      </c>
      <c r="E53" s="645">
        <v>1781.49</v>
      </c>
      <c r="F53" s="637">
        <v>44727</v>
      </c>
      <c r="G53" s="650" t="s">
        <v>18</v>
      </c>
      <c r="H53" s="646"/>
      <c r="I53" s="651"/>
    </row>
    <row r="54" spans="1:9">
      <c r="A54" s="639" t="s">
        <v>889</v>
      </c>
      <c r="B54" s="648" t="s">
        <v>622</v>
      </c>
      <c r="C54" s="635">
        <v>44719</v>
      </c>
      <c r="D54" s="635">
        <v>44719</v>
      </c>
      <c r="E54" s="640">
        <v>648</v>
      </c>
      <c r="F54" s="637">
        <v>44727</v>
      </c>
      <c r="G54" s="638" t="s">
        <v>30</v>
      </c>
      <c r="H54" s="646"/>
      <c r="I54" s="653"/>
    </row>
    <row r="55" spans="1:8">
      <c r="A55" s="639" t="s">
        <v>890</v>
      </c>
      <c r="B55" s="519" t="s">
        <v>69</v>
      </c>
      <c r="C55" s="635">
        <v>44719</v>
      </c>
      <c r="D55" s="635">
        <v>44720</v>
      </c>
      <c r="E55" s="640">
        <v>3175.1</v>
      </c>
      <c r="F55" s="637">
        <v>44727</v>
      </c>
      <c r="G55" s="638" t="s">
        <v>18</v>
      </c>
      <c r="H55" s="519"/>
    </row>
    <row r="56" spans="1:8">
      <c r="A56" s="519" t="s">
        <v>891</v>
      </c>
      <c r="B56" s="519" t="s">
        <v>872</v>
      </c>
      <c r="C56" s="635">
        <v>44719</v>
      </c>
      <c r="D56" s="635">
        <v>44720</v>
      </c>
      <c r="E56" s="645">
        <v>2294.94</v>
      </c>
      <c r="F56" s="637">
        <v>44727</v>
      </c>
      <c r="G56" s="638" t="s">
        <v>18</v>
      </c>
      <c r="H56" s="519"/>
    </row>
    <row r="57" spans="1:8">
      <c r="A57" s="519" t="s">
        <v>892</v>
      </c>
      <c r="B57" s="519" t="s">
        <v>893</v>
      </c>
      <c r="C57" s="635">
        <v>44719</v>
      </c>
      <c r="D57" s="635">
        <v>44720</v>
      </c>
      <c r="E57" s="645">
        <v>9995.2</v>
      </c>
      <c r="F57" s="637">
        <v>44727</v>
      </c>
      <c r="G57" s="638" t="s">
        <v>18</v>
      </c>
      <c r="H57" s="519"/>
    </row>
    <row r="58" spans="1:8">
      <c r="A58" s="519" t="s">
        <v>894</v>
      </c>
      <c r="B58" s="251" t="s">
        <v>895</v>
      </c>
      <c r="C58" s="635">
        <v>44719</v>
      </c>
      <c r="D58" s="635">
        <v>44722</v>
      </c>
      <c r="E58" s="645">
        <v>2045.26</v>
      </c>
      <c r="F58" s="637">
        <v>44727</v>
      </c>
      <c r="G58" s="638" t="s">
        <v>18</v>
      </c>
      <c r="H58" s="519"/>
    </row>
    <row r="59" spans="1:9">
      <c r="A59" s="629" t="s">
        <v>896</v>
      </c>
      <c r="B59" s="519" t="s">
        <v>897</v>
      </c>
      <c r="C59" s="642">
        <v>44720</v>
      </c>
      <c r="D59" s="635">
        <v>44720</v>
      </c>
      <c r="E59" s="640">
        <v>7614.56</v>
      </c>
      <c r="F59" s="637">
        <v>44727</v>
      </c>
      <c r="G59" s="638" t="s">
        <v>18</v>
      </c>
      <c r="H59" s="646"/>
      <c r="I59" s="651"/>
    </row>
    <row r="60" spans="1:9">
      <c r="A60" s="639" t="s">
        <v>898</v>
      </c>
      <c r="B60" s="519" t="s">
        <v>744</v>
      </c>
      <c r="C60" s="635">
        <v>44720</v>
      </c>
      <c r="D60" s="635">
        <v>44720</v>
      </c>
      <c r="E60" s="645">
        <v>17417.09</v>
      </c>
      <c r="F60" s="637">
        <v>44727</v>
      </c>
      <c r="G60" s="633" t="s">
        <v>18</v>
      </c>
      <c r="H60" s="646"/>
      <c r="I60" s="651"/>
    </row>
    <row r="61" spans="1:9">
      <c r="A61" s="639" t="s">
        <v>899</v>
      </c>
      <c r="B61" s="519" t="s">
        <v>93</v>
      </c>
      <c r="C61" s="635">
        <v>44720</v>
      </c>
      <c r="D61" s="635">
        <v>44721</v>
      </c>
      <c r="E61" s="640">
        <v>15133.5</v>
      </c>
      <c r="F61" s="637">
        <v>44727</v>
      </c>
      <c r="G61" s="638" t="s">
        <v>30</v>
      </c>
      <c r="H61" s="646"/>
      <c r="I61" s="651"/>
    </row>
    <row r="62" spans="1:9">
      <c r="A62" s="519" t="s">
        <v>900</v>
      </c>
      <c r="B62" s="251" t="s">
        <v>875</v>
      </c>
      <c r="C62" s="630">
        <v>44720</v>
      </c>
      <c r="D62" s="635">
        <v>44721</v>
      </c>
      <c r="E62" s="640">
        <v>2716.5</v>
      </c>
      <c r="F62" s="637">
        <v>44727</v>
      </c>
      <c r="G62" s="638" t="s">
        <v>18</v>
      </c>
      <c r="H62" s="646"/>
      <c r="I62" s="651"/>
    </row>
    <row r="63" spans="1:9">
      <c r="A63" s="639" t="s">
        <v>901</v>
      </c>
      <c r="B63" s="519" t="s">
        <v>902</v>
      </c>
      <c r="C63" s="635">
        <v>44720</v>
      </c>
      <c r="D63" s="635">
        <v>44721</v>
      </c>
      <c r="E63" s="640">
        <v>2394.75</v>
      </c>
      <c r="F63" s="637">
        <v>44727</v>
      </c>
      <c r="G63" s="638" t="s">
        <v>18</v>
      </c>
      <c r="H63" s="646"/>
      <c r="I63" s="651"/>
    </row>
    <row r="64" spans="1:9">
      <c r="A64" s="639" t="s">
        <v>903</v>
      </c>
      <c r="B64" s="519" t="s">
        <v>902</v>
      </c>
      <c r="C64" s="635">
        <v>44720</v>
      </c>
      <c r="D64" s="635">
        <v>44721</v>
      </c>
      <c r="E64" s="636">
        <v>2394.75</v>
      </c>
      <c r="F64" s="637">
        <v>44727</v>
      </c>
      <c r="G64" s="638" t="s">
        <v>18</v>
      </c>
      <c r="H64" s="646"/>
      <c r="I64" s="651"/>
    </row>
    <row r="65" spans="1:9">
      <c r="A65" s="639" t="s">
        <v>904</v>
      </c>
      <c r="B65" s="519" t="s">
        <v>905</v>
      </c>
      <c r="C65" s="635">
        <v>44720</v>
      </c>
      <c r="D65" s="635">
        <v>44721</v>
      </c>
      <c r="E65" s="640">
        <v>7720.3</v>
      </c>
      <c r="F65" s="637">
        <v>44727</v>
      </c>
      <c r="G65" s="638" t="s">
        <v>18</v>
      </c>
      <c r="H65" s="646"/>
      <c r="I65" s="651"/>
    </row>
    <row r="66" ht="15" customHeight="1" spans="1:9">
      <c r="A66" s="639" t="s">
        <v>906</v>
      </c>
      <c r="B66" s="519" t="s">
        <v>548</v>
      </c>
      <c r="C66" s="635">
        <v>44720</v>
      </c>
      <c r="D66" s="635">
        <v>44721</v>
      </c>
      <c r="E66" s="636">
        <v>520.8</v>
      </c>
      <c r="F66" s="637">
        <v>44727</v>
      </c>
      <c r="G66" s="638" t="s">
        <v>18</v>
      </c>
      <c r="H66" s="519"/>
      <c r="I66" s="687"/>
    </row>
    <row r="67" spans="1:9">
      <c r="A67" s="639" t="s">
        <v>907</v>
      </c>
      <c r="B67" s="519" t="s">
        <v>62</v>
      </c>
      <c r="C67" s="635">
        <v>44720</v>
      </c>
      <c r="D67" s="635">
        <v>44722</v>
      </c>
      <c r="E67" s="640">
        <v>2130.33</v>
      </c>
      <c r="F67" s="637">
        <v>44727</v>
      </c>
      <c r="G67" s="638" t="s">
        <v>30</v>
      </c>
      <c r="H67" s="646"/>
      <c r="I67" s="651"/>
    </row>
    <row r="68" spans="1:8">
      <c r="A68" s="639" t="s">
        <v>908</v>
      </c>
      <c r="B68" s="519" t="s">
        <v>62</v>
      </c>
      <c r="C68" s="635">
        <v>44721</v>
      </c>
      <c r="D68" s="635">
        <v>44721</v>
      </c>
      <c r="E68" s="640">
        <v>1145.52</v>
      </c>
      <c r="F68" s="637">
        <v>44727</v>
      </c>
      <c r="G68" s="638" t="s">
        <v>18</v>
      </c>
      <c r="H68" s="519"/>
    </row>
    <row r="69" spans="1:8">
      <c r="A69" s="639" t="s">
        <v>909</v>
      </c>
      <c r="B69" s="519" t="s">
        <v>73</v>
      </c>
      <c r="C69" s="635">
        <v>44721</v>
      </c>
      <c r="D69" s="635">
        <v>44725</v>
      </c>
      <c r="E69" s="640">
        <v>5582.91</v>
      </c>
      <c r="F69" s="637">
        <v>44727</v>
      </c>
      <c r="G69" s="638" t="s">
        <v>18</v>
      </c>
      <c r="H69" s="519"/>
    </row>
    <row r="70" spans="1:8">
      <c r="A70" s="519" t="s">
        <v>910</v>
      </c>
      <c r="B70" s="519" t="s">
        <v>183</v>
      </c>
      <c r="C70" s="635">
        <v>44722</v>
      </c>
      <c r="D70" s="635">
        <v>44722</v>
      </c>
      <c r="E70" s="640">
        <v>7691.8</v>
      </c>
      <c r="F70" s="637">
        <v>44727</v>
      </c>
      <c r="G70" s="638" t="s">
        <v>30</v>
      </c>
      <c r="H70" s="519"/>
    </row>
    <row r="71" spans="1:8">
      <c r="A71" s="639" t="s">
        <v>911</v>
      </c>
      <c r="B71" s="251" t="s">
        <v>912</v>
      </c>
      <c r="C71" s="635">
        <v>44722</v>
      </c>
      <c r="D71" s="635">
        <v>44725</v>
      </c>
      <c r="E71" s="640">
        <v>11429.65</v>
      </c>
      <c r="F71" s="637">
        <v>44727</v>
      </c>
      <c r="G71" s="638" t="s">
        <v>18</v>
      </c>
      <c r="H71" s="519"/>
    </row>
    <row r="72" spans="1:8">
      <c r="A72" s="639" t="s">
        <v>913</v>
      </c>
      <c r="B72" s="519" t="s">
        <v>914</v>
      </c>
      <c r="C72" s="635">
        <v>44722</v>
      </c>
      <c r="D72" s="635">
        <v>44725</v>
      </c>
      <c r="E72" s="640">
        <v>4979.08</v>
      </c>
      <c r="F72" s="637">
        <v>44727</v>
      </c>
      <c r="G72" s="638" t="s">
        <v>18</v>
      </c>
      <c r="H72" s="519"/>
    </row>
    <row r="73" spans="1:8">
      <c r="A73" s="639" t="s">
        <v>915</v>
      </c>
      <c r="B73" s="251" t="s">
        <v>150</v>
      </c>
      <c r="C73" s="635">
        <v>44725</v>
      </c>
      <c r="D73" s="635">
        <v>44725</v>
      </c>
      <c r="E73" s="640">
        <v>2336.26</v>
      </c>
      <c r="F73" s="637">
        <v>44727</v>
      </c>
      <c r="G73" s="638" t="s">
        <v>30</v>
      </c>
      <c r="H73" s="519"/>
    </row>
    <row r="74" spans="1:8">
      <c r="A74" s="639" t="s">
        <v>916</v>
      </c>
      <c r="B74" s="519" t="s">
        <v>917</v>
      </c>
      <c r="C74" s="635">
        <v>44725</v>
      </c>
      <c r="D74" s="635">
        <v>44726</v>
      </c>
      <c r="E74" s="640">
        <v>14174.44</v>
      </c>
      <c r="F74" s="637">
        <v>44727</v>
      </c>
      <c r="G74" s="638" t="s">
        <v>18</v>
      </c>
      <c r="H74" s="519"/>
    </row>
    <row r="75" spans="1:8">
      <c r="A75" s="639" t="s">
        <v>918</v>
      </c>
      <c r="B75" s="251" t="s">
        <v>106</v>
      </c>
      <c r="C75" s="635">
        <v>44725</v>
      </c>
      <c r="D75" s="635">
        <v>44726</v>
      </c>
      <c r="E75" s="640">
        <v>6433.81</v>
      </c>
      <c r="F75" s="637">
        <v>44727</v>
      </c>
      <c r="G75" s="638" t="s">
        <v>18</v>
      </c>
      <c r="H75" s="519"/>
    </row>
    <row r="76" spans="1:8">
      <c r="A76" s="639" t="s">
        <v>919</v>
      </c>
      <c r="B76" s="251" t="s">
        <v>55</v>
      </c>
      <c r="C76" s="635">
        <v>44726</v>
      </c>
      <c r="D76" s="635">
        <v>44727</v>
      </c>
      <c r="E76" s="640">
        <v>7423.02</v>
      </c>
      <c r="F76" s="637">
        <v>44727</v>
      </c>
      <c r="G76" s="638" t="s">
        <v>30</v>
      </c>
      <c r="H76" s="519"/>
    </row>
    <row r="77" spans="1:8">
      <c r="A77" s="639" t="s">
        <v>920</v>
      </c>
      <c r="B77" s="519" t="s">
        <v>921</v>
      </c>
      <c r="C77" s="635">
        <v>44727</v>
      </c>
      <c r="D77" s="635">
        <v>44727</v>
      </c>
      <c r="E77" s="640">
        <v>1243.62</v>
      </c>
      <c r="F77" s="637">
        <v>44727</v>
      </c>
      <c r="G77" s="638" t="s">
        <v>18</v>
      </c>
      <c r="H77" s="519"/>
    </row>
    <row r="78" ht="15.75" customHeight="1" spans="1:9">
      <c r="A78" s="627" t="s">
        <v>110</v>
      </c>
      <c r="B78" s="627"/>
      <c r="C78" s="627"/>
      <c r="D78" s="627"/>
      <c r="E78" s="627"/>
      <c r="F78" s="627"/>
      <c r="G78" s="627"/>
      <c r="H78" s="628">
        <f>SUM(E79:E90)</f>
        <v>832962.69</v>
      </c>
      <c r="I78" s="688"/>
    </row>
    <row r="79" spans="1:8">
      <c r="A79" s="654" t="s">
        <v>922</v>
      </c>
      <c r="B79" s="655" t="s">
        <v>923</v>
      </c>
      <c r="C79" s="656">
        <v>44701</v>
      </c>
      <c r="D79" s="656">
        <v>44704</v>
      </c>
      <c r="E79" s="657" t="s">
        <v>924</v>
      </c>
      <c r="F79" s="632">
        <v>44727</v>
      </c>
      <c r="G79" s="658" t="s">
        <v>18</v>
      </c>
      <c r="H79" s="519"/>
    </row>
    <row r="80" spans="1:9">
      <c r="A80" s="629" t="s">
        <v>925</v>
      </c>
      <c r="B80" s="629" t="s">
        <v>926</v>
      </c>
      <c r="C80" s="642">
        <v>44712</v>
      </c>
      <c r="D80" s="642">
        <v>44722</v>
      </c>
      <c r="E80" s="631">
        <v>5089.88</v>
      </c>
      <c r="F80" s="632">
        <v>44727</v>
      </c>
      <c r="G80" s="633" t="s">
        <v>18</v>
      </c>
      <c r="H80" s="519"/>
      <c r="I80" s="689"/>
    </row>
    <row r="81" spans="1:9">
      <c r="A81" s="629" t="s">
        <v>927</v>
      </c>
      <c r="B81" s="629" t="s">
        <v>928</v>
      </c>
      <c r="C81" s="642">
        <v>44718</v>
      </c>
      <c r="D81" s="642">
        <v>44725</v>
      </c>
      <c r="E81" s="631">
        <v>5862.03</v>
      </c>
      <c r="F81" s="632">
        <v>44727</v>
      </c>
      <c r="G81" s="633" t="s">
        <v>18</v>
      </c>
      <c r="H81" s="519"/>
      <c r="I81" s="690"/>
    </row>
    <row r="82" spans="1:9">
      <c r="A82" s="629" t="s">
        <v>929</v>
      </c>
      <c r="B82" s="519" t="s">
        <v>930</v>
      </c>
      <c r="C82" s="642">
        <v>44720</v>
      </c>
      <c r="D82" s="642">
        <v>44720</v>
      </c>
      <c r="E82" s="645">
        <v>151405.56</v>
      </c>
      <c r="F82" s="632">
        <v>44727</v>
      </c>
      <c r="G82" s="633" t="s">
        <v>18</v>
      </c>
      <c r="H82" s="519"/>
      <c r="I82" s="688"/>
    </row>
    <row r="83" spans="1:9">
      <c r="A83" s="519" t="s">
        <v>931</v>
      </c>
      <c r="B83" s="519" t="s">
        <v>71</v>
      </c>
      <c r="C83" s="642">
        <v>44721</v>
      </c>
      <c r="D83" s="642">
        <v>44722</v>
      </c>
      <c r="E83" s="645">
        <v>4446.45</v>
      </c>
      <c r="F83" s="632">
        <v>44727</v>
      </c>
      <c r="G83" s="633" t="s">
        <v>18</v>
      </c>
      <c r="H83" s="519"/>
      <c r="I83" s="688"/>
    </row>
    <row r="84" spans="1:9">
      <c r="A84" s="519" t="s">
        <v>932</v>
      </c>
      <c r="B84" s="519" t="s">
        <v>71</v>
      </c>
      <c r="C84" s="642">
        <v>44721</v>
      </c>
      <c r="D84" s="642">
        <v>44725</v>
      </c>
      <c r="E84" s="631">
        <v>396.19</v>
      </c>
      <c r="F84" s="632">
        <v>44727</v>
      </c>
      <c r="G84" s="633" t="s">
        <v>18</v>
      </c>
      <c r="H84" s="519"/>
      <c r="I84" s="688"/>
    </row>
    <row r="85" spans="1:8">
      <c r="A85" s="629" t="s">
        <v>933</v>
      </c>
      <c r="B85" s="629" t="s">
        <v>118</v>
      </c>
      <c r="C85" s="642">
        <v>44722</v>
      </c>
      <c r="D85" s="642">
        <v>44722</v>
      </c>
      <c r="E85" s="631">
        <v>81494.9</v>
      </c>
      <c r="F85" s="632">
        <v>44727</v>
      </c>
      <c r="G85" s="633" t="s">
        <v>760</v>
      </c>
      <c r="H85" s="516"/>
    </row>
    <row r="86" spans="1:8">
      <c r="A86" s="518" t="s">
        <v>934</v>
      </c>
      <c r="B86" s="629" t="s">
        <v>118</v>
      </c>
      <c r="C86" s="642">
        <v>44722</v>
      </c>
      <c r="D86" s="642">
        <v>44726</v>
      </c>
      <c r="E86" s="631">
        <v>473539.1</v>
      </c>
      <c r="F86" s="632">
        <v>44727</v>
      </c>
      <c r="G86" s="633" t="s">
        <v>760</v>
      </c>
      <c r="H86" s="516"/>
    </row>
    <row r="87" spans="1:8">
      <c r="A87" s="629" t="s">
        <v>935</v>
      </c>
      <c r="B87" s="629" t="s">
        <v>118</v>
      </c>
      <c r="C87" s="642">
        <v>44722</v>
      </c>
      <c r="D87" s="642">
        <v>44727</v>
      </c>
      <c r="E87" s="631">
        <v>53509.91</v>
      </c>
      <c r="F87" s="632">
        <v>44727</v>
      </c>
      <c r="G87" s="633" t="s">
        <v>760</v>
      </c>
      <c r="H87" s="516"/>
    </row>
    <row r="88" spans="1:8">
      <c r="A88" s="251" t="s">
        <v>936</v>
      </c>
      <c r="B88" s="519" t="s">
        <v>71</v>
      </c>
      <c r="C88" s="635">
        <v>44722</v>
      </c>
      <c r="D88" s="635">
        <v>44727</v>
      </c>
      <c r="E88" s="256">
        <v>1639.95</v>
      </c>
      <c r="F88" s="637">
        <v>44727</v>
      </c>
      <c r="G88" s="638" t="s">
        <v>18</v>
      </c>
      <c r="H88" s="516"/>
    </row>
    <row r="89" spans="1:8">
      <c r="A89" s="629" t="s">
        <v>937</v>
      </c>
      <c r="B89" s="629" t="s">
        <v>926</v>
      </c>
      <c r="C89" s="642">
        <v>44725</v>
      </c>
      <c r="D89" s="642">
        <v>44725</v>
      </c>
      <c r="E89" s="631">
        <v>29249.17</v>
      </c>
      <c r="F89" s="632">
        <v>44727</v>
      </c>
      <c r="G89" s="633" t="s">
        <v>18</v>
      </c>
      <c r="H89" s="519"/>
    </row>
    <row r="90" ht="15" customHeight="1" spans="1:8">
      <c r="A90" s="639" t="s">
        <v>938</v>
      </c>
      <c r="B90" s="639" t="s">
        <v>115</v>
      </c>
      <c r="C90" s="635">
        <v>44726</v>
      </c>
      <c r="D90" s="635">
        <v>44727</v>
      </c>
      <c r="E90" s="640">
        <v>26329.55</v>
      </c>
      <c r="F90" s="637">
        <v>44727</v>
      </c>
      <c r="G90" s="638" t="s">
        <v>18</v>
      </c>
      <c r="H90" s="519"/>
    </row>
    <row r="91" ht="15.75" customHeight="1" spans="1:8">
      <c r="A91" s="627" t="s">
        <v>120</v>
      </c>
      <c r="B91" s="627"/>
      <c r="C91" s="627"/>
      <c r="D91" s="627"/>
      <c r="E91" s="627"/>
      <c r="F91" s="627"/>
      <c r="G91" s="627"/>
      <c r="H91" s="628">
        <f>SUM(E92:E114)</f>
        <v>1944052.06</v>
      </c>
    </row>
    <row r="92" spans="1:8">
      <c r="A92" s="654" t="s">
        <v>939</v>
      </c>
      <c r="B92" s="654" t="s">
        <v>129</v>
      </c>
      <c r="C92" s="659">
        <v>44707</v>
      </c>
      <c r="D92" s="659">
        <v>44708</v>
      </c>
      <c r="E92" s="660" t="s">
        <v>940</v>
      </c>
      <c r="F92" s="637">
        <v>44727</v>
      </c>
      <c r="G92" s="661" t="s">
        <v>18</v>
      </c>
      <c r="H92" s="519"/>
    </row>
    <row r="93" spans="1:8">
      <c r="A93" s="519" t="s">
        <v>941</v>
      </c>
      <c r="B93" s="662" t="s">
        <v>942</v>
      </c>
      <c r="C93" s="663">
        <v>44708</v>
      </c>
      <c r="D93" s="664">
        <v>44715</v>
      </c>
      <c r="E93" s="665">
        <v>83000.65</v>
      </c>
      <c r="F93" s="637">
        <v>44727</v>
      </c>
      <c r="G93" s="666" t="s">
        <v>18</v>
      </c>
      <c r="H93" s="519"/>
    </row>
    <row r="94" spans="1:8">
      <c r="A94" s="629" t="s">
        <v>943</v>
      </c>
      <c r="B94" s="667" t="s">
        <v>129</v>
      </c>
      <c r="C94" s="642">
        <v>44712</v>
      </c>
      <c r="D94" s="642">
        <v>44712</v>
      </c>
      <c r="E94" s="645">
        <v>117447.84</v>
      </c>
      <c r="F94" s="637">
        <v>44727</v>
      </c>
      <c r="G94" s="633" t="s">
        <v>18</v>
      </c>
      <c r="H94" s="519"/>
    </row>
    <row r="95" spans="1:8">
      <c r="A95" s="251" t="s">
        <v>944</v>
      </c>
      <c r="B95" s="519" t="s">
        <v>945</v>
      </c>
      <c r="C95" s="642">
        <v>44712</v>
      </c>
      <c r="D95" s="642">
        <v>44718</v>
      </c>
      <c r="E95" s="256">
        <v>2208.52</v>
      </c>
      <c r="F95" s="637">
        <v>44727</v>
      </c>
      <c r="G95" s="633" t="s">
        <v>18</v>
      </c>
      <c r="H95" s="519"/>
    </row>
    <row r="96" spans="1:8">
      <c r="A96" s="519" t="s">
        <v>946</v>
      </c>
      <c r="B96" s="519" t="s">
        <v>947</v>
      </c>
      <c r="C96" s="630">
        <v>44714</v>
      </c>
      <c r="D96" s="630">
        <v>44718</v>
      </c>
      <c r="E96" s="526">
        <v>20695.05</v>
      </c>
      <c r="F96" s="637">
        <v>44727</v>
      </c>
      <c r="G96" s="516" t="s">
        <v>18</v>
      </c>
      <c r="H96" s="519"/>
    </row>
    <row r="97" spans="1:8">
      <c r="A97" s="629" t="s">
        <v>948</v>
      </c>
      <c r="B97" s="519" t="s">
        <v>949</v>
      </c>
      <c r="C97" s="630">
        <v>44714</v>
      </c>
      <c r="D97" s="642">
        <v>44719</v>
      </c>
      <c r="E97" s="631">
        <v>54244.82</v>
      </c>
      <c r="F97" s="637">
        <v>44727</v>
      </c>
      <c r="G97" s="633" t="s">
        <v>18</v>
      </c>
      <c r="H97" s="519"/>
    </row>
    <row r="98" spans="1:8">
      <c r="A98" s="629" t="s">
        <v>950</v>
      </c>
      <c r="B98" s="519" t="s">
        <v>951</v>
      </c>
      <c r="C98" s="630">
        <v>44718</v>
      </c>
      <c r="D98" s="630">
        <v>44719</v>
      </c>
      <c r="E98" s="515">
        <v>71692.37</v>
      </c>
      <c r="F98" s="637">
        <v>44727</v>
      </c>
      <c r="G98" s="633" t="s">
        <v>18</v>
      </c>
      <c r="H98" s="519"/>
    </row>
    <row r="99" spans="1:11">
      <c r="A99" s="629" t="s">
        <v>952</v>
      </c>
      <c r="B99" s="519" t="s">
        <v>953</v>
      </c>
      <c r="C99" s="642">
        <v>44719</v>
      </c>
      <c r="D99" s="642">
        <v>44720</v>
      </c>
      <c r="E99" s="631">
        <v>72846.75</v>
      </c>
      <c r="F99" s="637">
        <v>44727</v>
      </c>
      <c r="G99" s="633" t="s">
        <v>18</v>
      </c>
      <c r="H99" s="519"/>
      <c r="I99" s="251"/>
      <c r="J99" s="691"/>
      <c r="K99" s="691"/>
    </row>
    <row r="100" spans="1:8">
      <c r="A100" s="629" t="s">
        <v>954</v>
      </c>
      <c r="B100" s="519" t="s">
        <v>601</v>
      </c>
      <c r="C100" s="642">
        <v>44719</v>
      </c>
      <c r="D100" s="642">
        <v>44720</v>
      </c>
      <c r="E100" s="631">
        <v>249862.83</v>
      </c>
      <c r="F100" s="637">
        <v>44727</v>
      </c>
      <c r="G100" s="633" t="s">
        <v>18</v>
      </c>
      <c r="H100" s="519"/>
    </row>
    <row r="101" spans="1:8">
      <c r="A101" s="629" t="s">
        <v>955</v>
      </c>
      <c r="B101" s="519" t="s">
        <v>956</v>
      </c>
      <c r="C101" s="642">
        <v>44720</v>
      </c>
      <c r="D101" s="642">
        <v>44720</v>
      </c>
      <c r="E101" s="631">
        <v>75977.26</v>
      </c>
      <c r="F101" s="637">
        <v>44727</v>
      </c>
      <c r="G101" s="633" t="s">
        <v>18</v>
      </c>
      <c r="H101" s="519"/>
    </row>
    <row r="102" spans="1:8">
      <c r="A102" s="519" t="s">
        <v>957</v>
      </c>
      <c r="B102" s="519" t="s">
        <v>958</v>
      </c>
      <c r="C102" s="630">
        <v>44720</v>
      </c>
      <c r="D102" s="642">
        <v>44722</v>
      </c>
      <c r="E102" s="645">
        <v>2827.29</v>
      </c>
      <c r="F102" s="637">
        <v>44727</v>
      </c>
      <c r="G102" s="633" t="s">
        <v>18</v>
      </c>
      <c r="H102" s="519"/>
    </row>
    <row r="103" spans="1:8">
      <c r="A103" s="639" t="s">
        <v>959</v>
      </c>
      <c r="B103" s="519" t="s">
        <v>960</v>
      </c>
      <c r="C103" s="635">
        <v>44720</v>
      </c>
      <c r="D103" s="642">
        <v>44726</v>
      </c>
      <c r="E103" s="640">
        <v>9837.65</v>
      </c>
      <c r="F103" s="637">
        <v>44727</v>
      </c>
      <c r="G103" s="633" t="s">
        <v>18</v>
      </c>
      <c r="H103" s="519"/>
    </row>
    <row r="104" spans="1:9">
      <c r="A104" s="629" t="s">
        <v>961</v>
      </c>
      <c r="B104" s="648" t="s">
        <v>962</v>
      </c>
      <c r="C104" s="642">
        <v>44721</v>
      </c>
      <c r="D104" s="642">
        <v>44725</v>
      </c>
      <c r="E104" s="631">
        <v>196815.23</v>
      </c>
      <c r="F104" s="637">
        <v>44727</v>
      </c>
      <c r="G104" s="633" t="s">
        <v>18</v>
      </c>
      <c r="H104" s="519"/>
      <c r="I104" s="256"/>
    </row>
    <row r="105" spans="1:8">
      <c r="A105" s="629" t="s">
        <v>963</v>
      </c>
      <c r="B105" s="519" t="s">
        <v>601</v>
      </c>
      <c r="C105" s="642">
        <v>44722</v>
      </c>
      <c r="D105" s="642">
        <v>44722</v>
      </c>
      <c r="E105" s="631">
        <v>93366.12</v>
      </c>
      <c r="F105" s="637">
        <v>44727</v>
      </c>
      <c r="G105" s="633" t="s">
        <v>18</v>
      </c>
      <c r="H105" s="519"/>
    </row>
    <row r="106" spans="1:8">
      <c r="A106" s="629" t="s">
        <v>964</v>
      </c>
      <c r="B106" s="519" t="s">
        <v>965</v>
      </c>
      <c r="C106" s="642">
        <v>44725</v>
      </c>
      <c r="D106" s="642">
        <v>44725</v>
      </c>
      <c r="E106" s="631">
        <v>81814.66</v>
      </c>
      <c r="F106" s="637">
        <v>44727</v>
      </c>
      <c r="G106" s="633" t="s">
        <v>18</v>
      </c>
      <c r="H106" s="519"/>
    </row>
    <row r="107" spans="1:8">
      <c r="A107" s="629" t="s">
        <v>966</v>
      </c>
      <c r="B107" s="519" t="s">
        <v>960</v>
      </c>
      <c r="C107" s="642">
        <v>44725</v>
      </c>
      <c r="D107" s="642">
        <v>44725</v>
      </c>
      <c r="E107" s="631">
        <v>16276.09</v>
      </c>
      <c r="F107" s="637">
        <v>44727</v>
      </c>
      <c r="G107" s="633" t="s">
        <v>18</v>
      </c>
      <c r="H107" s="519"/>
    </row>
    <row r="108" spans="1:8">
      <c r="A108" s="639" t="s">
        <v>967</v>
      </c>
      <c r="B108" s="629" t="s">
        <v>968</v>
      </c>
      <c r="C108" s="642">
        <v>44725</v>
      </c>
      <c r="D108" s="642">
        <v>44726</v>
      </c>
      <c r="E108" s="631">
        <v>33727.92</v>
      </c>
      <c r="F108" s="637">
        <v>44727</v>
      </c>
      <c r="G108" s="633" t="s">
        <v>18</v>
      </c>
      <c r="H108" s="519"/>
    </row>
    <row r="109" spans="1:8">
      <c r="A109" s="639" t="s">
        <v>969</v>
      </c>
      <c r="B109" s="629" t="s">
        <v>598</v>
      </c>
      <c r="C109" s="642">
        <v>44725</v>
      </c>
      <c r="D109" s="642">
        <v>44726</v>
      </c>
      <c r="E109" s="631">
        <v>32241.27</v>
      </c>
      <c r="F109" s="637">
        <v>44727</v>
      </c>
      <c r="G109" s="633" t="s">
        <v>18</v>
      </c>
      <c r="H109" s="519"/>
    </row>
    <row r="110" spans="1:8">
      <c r="A110" s="251" t="s">
        <v>970</v>
      </c>
      <c r="B110" s="648" t="s">
        <v>942</v>
      </c>
      <c r="C110" s="642">
        <v>44725</v>
      </c>
      <c r="D110" s="642">
        <v>44726</v>
      </c>
      <c r="E110" s="631">
        <v>113594.24</v>
      </c>
      <c r="F110" s="637">
        <v>44727</v>
      </c>
      <c r="G110" s="516" t="s">
        <v>18</v>
      </c>
      <c r="H110" s="519"/>
    </row>
    <row r="111" spans="1:8">
      <c r="A111" s="639" t="s">
        <v>971</v>
      </c>
      <c r="B111" s="654" t="s">
        <v>972</v>
      </c>
      <c r="C111" s="642">
        <v>44725</v>
      </c>
      <c r="D111" s="642">
        <v>44727</v>
      </c>
      <c r="E111" s="631">
        <v>128066.68</v>
      </c>
      <c r="F111" s="637">
        <v>44727</v>
      </c>
      <c r="G111" s="633" t="s">
        <v>18</v>
      </c>
      <c r="H111" s="668"/>
    </row>
    <row r="112" ht="12" customHeight="1" spans="1:9">
      <c r="A112" s="639" t="s">
        <v>973</v>
      </c>
      <c r="B112" s="518" t="s">
        <v>598</v>
      </c>
      <c r="C112" s="642">
        <v>44725</v>
      </c>
      <c r="D112" s="635">
        <v>44727</v>
      </c>
      <c r="E112" s="640">
        <v>50493.54</v>
      </c>
      <c r="F112" s="637">
        <v>44727</v>
      </c>
      <c r="G112" s="669" t="s">
        <v>18</v>
      </c>
      <c r="H112" s="519"/>
      <c r="I112" s="692"/>
    </row>
    <row r="113" spans="1:8">
      <c r="A113" s="639" t="s">
        <v>974</v>
      </c>
      <c r="B113" s="519" t="s">
        <v>975</v>
      </c>
      <c r="C113" s="642">
        <v>44725</v>
      </c>
      <c r="D113" s="635">
        <v>44727</v>
      </c>
      <c r="E113" s="640">
        <v>86816.63</v>
      </c>
      <c r="F113" s="637">
        <v>44727</v>
      </c>
      <c r="G113" s="638" t="s">
        <v>18</v>
      </c>
      <c r="H113" s="670"/>
    </row>
    <row r="114" spans="1:8">
      <c r="A114" s="639" t="s">
        <v>976</v>
      </c>
      <c r="B114" s="641" t="s">
        <v>942</v>
      </c>
      <c r="C114" s="635">
        <v>44726</v>
      </c>
      <c r="D114" s="635">
        <v>44727</v>
      </c>
      <c r="E114" s="640">
        <v>350198.65</v>
      </c>
      <c r="F114" s="637">
        <v>44727</v>
      </c>
      <c r="G114" s="638" t="s">
        <v>18</v>
      </c>
      <c r="H114" s="519"/>
    </row>
    <row r="115" ht="15.75" customHeight="1" spans="1:8">
      <c r="A115" s="627" t="s">
        <v>139</v>
      </c>
      <c r="B115" s="627"/>
      <c r="C115" s="627"/>
      <c r="D115" s="627"/>
      <c r="E115" s="627"/>
      <c r="F115" s="627"/>
      <c r="G115" s="627"/>
      <c r="H115" s="628">
        <f>SUM(E116:E117)</f>
        <v>88221.84</v>
      </c>
    </row>
    <row r="116" spans="1:8">
      <c r="A116" s="519" t="s">
        <v>977</v>
      </c>
      <c r="B116" s="519" t="s">
        <v>828</v>
      </c>
      <c r="C116" s="630">
        <v>44715</v>
      </c>
      <c r="D116" s="671">
        <v>44715</v>
      </c>
      <c r="E116" s="640">
        <v>62829.98</v>
      </c>
      <c r="F116" s="637">
        <v>44727</v>
      </c>
      <c r="G116" s="516" t="s">
        <v>18</v>
      </c>
      <c r="H116" s="519"/>
    </row>
    <row r="117" spans="1:8">
      <c r="A117" s="519" t="s">
        <v>978</v>
      </c>
      <c r="B117" s="519" t="s">
        <v>828</v>
      </c>
      <c r="C117" s="630">
        <v>44725</v>
      </c>
      <c r="D117" s="672">
        <v>44726</v>
      </c>
      <c r="E117" s="526">
        <v>25391.86</v>
      </c>
      <c r="F117" s="637">
        <v>44727</v>
      </c>
      <c r="G117" s="516" t="s">
        <v>18</v>
      </c>
      <c r="H117" s="519"/>
    </row>
    <row r="118" ht="15.75" customHeight="1" spans="1:9">
      <c r="A118" s="627" t="s">
        <v>144</v>
      </c>
      <c r="B118" s="627"/>
      <c r="C118" s="627"/>
      <c r="D118" s="627"/>
      <c r="E118" s="627"/>
      <c r="F118" s="627"/>
      <c r="G118" s="627"/>
      <c r="H118" s="673">
        <f>SUM(E119:E136)</f>
        <v>896386.21</v>
      </c>
      <c r="I118" s="651"/>
    </row>
    <row r="119" spans="1:9">
      <c r="A119" s="519" t="s">
        <v>979</v>
      </c>
      <c r="B119" s="674" t="s">
        <v>980</v>
      </c>
      <c r="C119" s="664">
        <v>44627</v>
      </c>
      <c r="D119" s="664">
        <v>44715</v>
      </c>
      <c r="E119" s="675">
        <v>284976.65</v>
      </c>
      <c r="F119" s="632">
        <v>44727</v>
      </c>
      <c r="G119" s="666" t="s">
        <v>18</v>
      </c>
      <c r="H119" s="519"/>
      <c r="I119" s="688"/>
    </row>
    <row r="120" spans="1:8">
      <c r="A120" s="670" t="s">
        <v>836</v>
      </c>
      <c r="B120" s="676" t="s">
        <v>837</v>
      </c>
      <c r="C120" s="677">
        <v>44701</v>
      </c>
      <c r="D120" s="677">
        <v>44708</v>
      </c>
      <c r="E120" s="678" t="s">
        <v>981</v>
      </c>
      <c r="F120" s="632">
        <v>44727</v>
      </c>
      <c r="G120" s="679" t="s">
        <v>18</v>
      </c>
      <c r="H120" s="519"/>
    </row>
    <row r="121" spans="1:8">
      <c r="A121" s="680" t="s">
        <v>838</v>
      </c>
      <c r="B121" s="681" t="s">
        <v>73</v>
      </c>
      <c r="C121" s="677">
        <v>44703</v>
      </c>
      <c r="D121" s="677">
        <v>44704</v>
      </c>
      <c r="E121" s="678" t="s">
        <v>982</v>
      </c>
      <c r="F121" s="632">
        <v>44727</v>
      </c>
      <c r="G121" s="679" t="s">
        <v>18</v>
      </c>
      <c r="H121" s="519"/>
    </row>
    <row r="122" spans="1:9">
      <c r="A122" s="654" t="s">
        <v>983</v>
      </c>
      <c r="B122" s="674" t="s">
        <v>73</v>
      </c>
      <c r="C122" s="656">
        <v>44705</v>
      </c>
      <c r="D122" s="656">
        <v>44706</v>
      </c>
      <c r="E122" s="682" t="s">
        <v>984</v>
      </c>
      <c r="F122" s="632">
        <v>44727</v>
      </c>
      <c r="G122" s="658" t="s">
        <v>18</v>
      </c>
      <c r="H122" s="519"/>
      <c r="I122" s="688"/>
    </row>
    <row r="123" spans="1:9">
      <c r="A123" s="667" t="s">
        <v>660</v>
      </c>
      <c r="B123" s="683" t="s">
        <v>639</v>
      </c>
      <c r="C123" s="677">
        <v>44705</v>
      </c>
      <c r="D123" s="677">
        <v>44708</v>
      </c>
      <c r="E123" s="684" t="s">
        <v>985</v>
      </c>
      <c r="F123" s="632">
        <v>44727</v>
      </c>
      <c r="G123" s="679" t="s">
        <v>18</v>
      </c>
      <c r="H123" s="519"/>
      <c r="I123" s="688"/>
    </row>
    <row r="124" spans="1:9">
      <c r="A124" s="654" t="s">
        <v>986</v>
      </c>
      <c r="B124" s="519" t="s">
        <v>987</v>
      </c>
      <c r="C124" s="659">
        <v>44707</v>
      </c>
      <c r="D124" s="659">
        <v>44711</v>
      </c>
      <c r="E124" s="685" t="s">
        <v>988</v>
      </c>
      <c r="F124" s="632">
        <v>44727</v>
      </c>
      <c r="G124" s="661" t="s">
        <v>18</v>
      </c>
      <c r="H124" s="519"/>
      <c r="I124" s="688"/>
    </row>
    <row r="125" spans="1:9">
      <c r="A125" s="629" t="s">
        <v>989</v>
      </c>
      <c r="B125" s="519" t="s">
        <v>893</v>
      </c>
      <c r="C125" s="642">
        <v>44714</v>
      </c>
      <c r="D125" s="642">
        <v>44719</v>
      </c>
      <c r="E125" s="526">
        <v>73964.31</v>
      </c>
      <c r="F125" s="632">
        <v>44727</v>
      </c>
      <c r="G125" s="633" t="s">
        <v>18</v>
      </c>
      <c r="H125" s="519"/>
      <c r="I125" s="688"/>
    </row>
    <row r="126" spans="1:9">
      <c r="A126" s="686" t="s">
        <v>990</v>
      </c>
      <c r="B126" s="519" t="s">
        <v>73</v>
      </c>
      <c r="C126" s="642">
        <v>44715</v>
      </c>
      <c r="D126" s="656">
        <v>44718</v>
      </c>
      <c r="E126" s="526">
        <v>29713.68</v>
      </c>
      <c r="F126" s="632">
        <v>44727</v>
      </c>
      <c r="G126" s="633" t="s">
        <v>18</v>
      </c>
      <c r="H126" s="519"/>
      <c r="I126" s="688"/>
    </row>
    <row r="127" spans="1:9">
      <c r="A127" s="629" t="s">
        <v>991</v>
      </c>
      <c r="B127" s="519" t="s">
        <v>73</v>
      </c>
      <c r="C127" s="642">
        <v>44715</v>
      </c>
      <c r="D127" s="656">
        <v>44718</v>
      </c>
      <c r="E127" s="526">
        <v>63621.39</v>
      </c>
      <c r="F127" s="632">
        <v>44727</v>
      </c>
      <c r="G127" s="633" t="s">
        <v>18</v>
      </c>
      <c r="H127" s="519"/>
      <c r="I127" s="689"/>
    </row>
    <row r="128" spans="1:9">
      <c r="A128" s="629" t="s">
        <v>992</v>
      </c>
      <c r="B128" s="629" t="s">
        <v>744</v>
      </c>
      <c r="C128" s="642">
        <v>44715</v>
      </c>
      <c r="D128" s="642">
        <v>44720</v>
      </c>
      <c r="E128" s="526">
        <v>21371.24</v>
      </c>
      <c r="F128" s="632">
        <v>44727</v>
      </c>
      <c r="G128" s="633" t="s">
        <v>18</v>
      </c>
      <c r="H128" s="519"/>
      <c r="I128" s="689"/>
    </row>
    <row r="129" spans="1:8">
      <c r="A129" s="519" t="s">
        <v>993</v>
      </c>
      <c r="B129" s="519" t="s">
        <v>73</v>
      </c>
      <c r="C129" s="642">
        <v>44718</v>
      </c>
      <c r="D129" s="642">
        <v>44718</v>
      </c>
      <c r="E129" s="526">
        <v>59855.02</v>
      </c>
      <c r="F129" s="632">
        <v>44727</v>
      </c>
      <c r="G129" s="633" t="s">
        <v>760</v>
      </c>
      <c r="H129" s="519"/>
    </row>
    <row r="130" spans="1:8">
      <c r="A130" s="629" t="s">
        <v>994</v>
      </c>
      <c r="B130" s="686" t="s">
        <v>902</v>
      </c>
      <c r="C130" s="642">
        <v>44719</v>
      </c>
      <c r="D130" s="642">
        <v>44719</v>
      </c>
      <c r="E130" s="526">
        <v>19156.97</v>
      </c>
      <c r="F130" s="632">
        <v>44727</v>
      </c>
      <c r="G130" s="633" t="s">
        <v>30</v>
      </c>
      <c r="H130" s="633"/>
    </row>
    <row r="131" spans="1:8">
      <c r="A131" s="639" t="s">
        <v>995</v>
      </c>
      <c r="B131" s="670" t="s">
        <v>69</v>
      </c>
      <c r="C131" s="635">
        <v>44719</v>
      </c>
      <c r="D131" s="635">
        <v>44719</v>
      </c>
      <c r="E131" s="526">
        <v>47877.83</v>
      </c>
      <c r="F131" s="637">
        <v>44727</v>
      </c>
      <c r="G131" s="638" t="s">
        <v>18</v>
      </c>
      <c r="H131" s="519"/>
    </row>
    <row r="132" spans="1:8">
      <c r="A132" s="639" t="s">
        <v>996</v>
      </c>
      <c r="B132" s="519" t="s">
        <v>73</v>
      </c>
      <c r="C132" s="635">
        <v>44719</v>
      </c>
      <c r="D132" s="635">
        <v>44720</v>
      </c>
      <c r="E132" s="526">
        <v>39034.98</v>
      </c>
      <c r="F132" s="637">
        <v>44727</v>
      </c>
      <c r="G132" s="638" t="s">
        <v>18</v>
      </c>
      <c r="H132" s="519"/>
    </row>
    <row r="133" spans="1:8">
      <c r="A133" s="639" t="s">
        <v>997</v>
      </c>
      <c r="B133" s="639" t="s">
        <v>744</v>
      </c>
      <c r="C133" s="635">
        <v>44719</v>
      </c>
      <c r="D133" s="635">
        <v>44720</v>
      </c>
      <c r="E133" s="526">
        <v>36881.96</v>
      </c>
      <c r="F133" s="637">
        <v>44727</v>
      </c>
      <c r="G133" s="638" t="s">
        <v>18</v>
      </c>
      <c r="H133" s="519"/>
    </row>
    <row r="134" spans="1:8">
      <c r="A134" s="639" t="s">
        <v>998</v>
      </c>
      <c r="B134" s="670" t="s">
        <v>73</v>
      </c>
      <c r="C134" s="635">
        <v>44720</v>
      </c>
      <c r="D134" s="635">
        <v>44720</v>
      </c>
      <c r="E134" s="526">
        <v>68494.81</v>
      </c>
      <c r="F134" s="637">
        <v>44727</v>
      </c>
      <c r="G134" s="638" t="s">
        <v>18</v>
      </c>
      <c r="H134" s="519"/>
    </row>
    <row r="135" spans="1:8">
      <c r="A135" s="519" t="s">
        <v>999</v>
      </c>
      <c r="B135" s="670" t="s">
        <v>73</v>
      </c>
      <c r="C135" s="635">
        <v>44722</v>
      </c>
      <c r="D135" s="635">
        <v>44725</v>
      </c>
      <c r="E135" s="526">
        <v>121961.77</v>
      </c>
      <c r="F135" s="637">
        <v>44727</v>
      </c>
      <c r="G135" s="638" t="s">
        <v>18</v>
      </c>
      <c r="H135" s="519"/>
    </row>
    <row r="136" spans="1:8">
      <c r="A136" s="519" t="s">
        <v>1000</v>
      </c>
      <c r="B136" s="251" t="s">
        <v>1001</v>
      </c>
      <c r="C136" s="635">
        <v>44722</v>
      </c>
      <c r="D136" s="635">
        <v>44725</v>
      </c>
      <c r="E136" s="640">
        <v>29475.6</v>
      </c>
      <c r="F136" s="637">
        <v>44727</v>
      </c>
      <c r="G136" s="638" t="s">
        <v>18</v>
      </c>
      <c r="H136" s="519"/>
    </row>
    <row r="137" ht="15.75" customHeight="1" spans="1:8">
      <c r="A137" s="627" t="s">
        <v>162</v>
      </c>
      <c r="B137" s="627"/>
      <c r="C137" s="627"/>
      <c r="D137" s="627"/>
      <c r="E137" s="627"/>
      <c r="F137" s="627"/>
      <c r="G137" s="627"/>
      <c r="H137" s="628">
        <f>SUM(E138:E144)</f>
        <v>277551.1</v>
      </c>
    </row>
    <row r="138" spans="1:8">
      <c r="A138" s="519" t="s">
        <v>1002</v>
      </c>
      <c r="B138" s="519" t="s">
        <v>62</v>
      </c>
      <c r="C138" s="635">
        <v>44670</v>
      </c>
      <c r="D138" s="635">
        <v>44722</v>
      </c>
      <c r="E138" s="693">
        <v>21602.28</v>
      </c>
      <c r="F138" s="637">
        <v>44727</v>
      </c>
      <c r="G138" s="650" t="s">
        <v>30</v>
      </c>
      <c r="H138" s="519"/>
    </row>
    <row r="139" spans="1:8">
      <c r="A139" s="519" t="s">
        <v>1003</v>
      </c>
      <c r="B139" s="519" t="s">
        <v>55</v>
      </c>
      <c r="C139" s="635">
        <v>44686</v>
      </c>
      <c r="D139" s="635">
        <v>44722</v>
      </c>
      <c r="E139" s="693">
        <v>21689.6</v>
      </c>
      <c r="F139" s="637">
        <v>44727</v>
      </c>
      <c r="G139" s="650" t="s">
        <v>30</v>
      </c>
      <c r="H139" s="519"/>
    </row>
    <row r="140" spans="1:8">
      <c r="A140" s="519" t="s">
        <v>1004</v>
      </c>
      <c r="B140" s="519" t="s">
        <v>166</v>
      </c>
      <c r="C140" s="694">
        <v>44712</v>
      </c>
      <c r="D140" s="694">
        <v>44714</v>
      </c>
      <c r="E140" s="695">
        <v>25650</v>
      </c>
      <c r="F140" s="637">
        <v>44727</v>
      </c>
      <c r="G140" s="696" t="s">
        <v>18</v>
      </c>
      <c r="H140" s="519"/>
    </row>
    <row r="141" spans="1:8">
      <c r="A141" s="639" t="s">
        <v>1005</v>
      </c>
      <c r="B141" s="519" t="s">
        <v>166</v>
      </c>
      <c r="C141" s="630">
        <v>44713</v>
      </c>
      <c r="D141" s="635">
        <v>44714</v>
      </c>
      <c r="E141" s="697">
        <v>30600</v>
      </c>
      <c r="F141" s="637">
        <v>44727</v>
      </c>
      <c r="G141" s="638" t="s">
        <v>18</v>
      </c>
      <c r="H141" s="519"/>
    </row>
    <row r="142" spans="1:8">
      <c r="A142" s="519" t="s">
        <v>1006</v>
      </c>
      <c r="B142" s="519" t="s">
        <v>62</v>
      </c>
      <c r="C142" s="630">
        <v>44714</v>
      </c>
      <c r="D142" s="635">
        <v>44715</v>
      </c>
      <c r="E142" s="645">
        <v>25077.63</v>
      </c>
      <c r="F142" s="637">
        <v>44727</v>
      </c>
      <c r="G142" s="650" t="s">
        <v>30</v>
      </c>
      <c r="H142" s="519"/>
    </row>
    <row r="143" spans="1:8">
      <c r="A143" s="639" t="s">
        <v>1007</v>
      </c>
      <c r="B143" s="519" t="s">
        <v>166</v>
      </c>
      <c r="C143" s="635">
        <v>44721</v>
      </c>
      <c r="D143" s="635">
        <v>44721</v>
      </c>
      <c r="E143" s="640">
        <v>34434.4</v>
      </c>
      <c r="F143" s="637">
        <v>44727</v>
      </c>
      <c r="G143" s="638" t="s">
        <v>18</v>
      </c>
      <c r="H143" s="519"/>
    </row>
    <row r="144" spans="1:8">
      <c r="A144" s="639" t="s">
        <v>1008</v>
      </c>
      <c r="B144" s="251" t="s">
        <v>1009</v>
      </c>
      <c r="C144" s="635">
        <v>44725</v>
      </c>
      <c r="D144" s="635">
        <v>44725</v>
      </c>
      <c r="E144" s="640">
        <v>118497.19</v>
      </c>
      <c r="F144" s="637">
        <v>44727</v>
      </c>
      <c r="G144" s="638" t="s">
        <v>18</v>
      </c>
      <c r="H144" s="519"/>
    </row>
    <row r="145" ht="15.75" customHeight="1" spans="1:8">
      <c r="A145" s="627" t="s">
        <v>170</v>
      </c>
      <c r="B145" s="627"/>
      <c r="C145" s="627"/>
      <c r="D145" s="627"/>
      <c r="E145" s="627"/>
      <c r="F145" s="627"/>
      <c r="G145" s="627"/>
      <c r="H145" s="628">
        <f>E146+E147</f>
        <v>62890.55</v>
      </c>
    </row>
    <row r="146" spans="1:8">
      <c r="A146" s="629" t="s">
        <v>533</v>
      </c>
      <c r="B146" s="629" t="s">
        <v>534</v>
      </c>
      <c r="C146" s="642">
        <v>44659</v>
      </c>
      <c r="D146" s="642">
        <v>44664</v>
      </c>
      <c r="E146" s="631">
        <v>37982.06</v>
      </c>
      <c r="F146" s="632">
        <v>44727</v>
      </c>
      <c r="G146" s="633" t="s">
        <v>27</v>
      </c>
      <c r="H146" s="519"/>
    </row>
    <row r="147" spans="1:8">
      <c r="A147" s="629" t="s">
        <v>1010</v>
      </c>
      <c r="B147" s="629" t="s">
        <v>534</v>
      </c>
      <c r="C147" s="642">
        <v>44693</v>
      </c>
      <c r="D147" s="642">
        <v>44707</v>
      </c>
      <c r="E147" s="631">
        <v>24908.49</v>
      </c>
      <c r="F147" s="632">
        <v>44727</v>
      </c>
      <c r="G147" s="633" t="s">
        <v>27</v>
      </c>
      <c r="H147" s="519"/>
    </row>
    <row r="148" ht="15.75" customHeight="1" spans="1:8">
      <c r="A148" s="627" t="s">
        <v>171</v>
      </c>
      <c r="B148" s="627"/>
      <c r="C148" s="627"/>
      <c r="D148" s="627"/>
      <c r="E148" s="627"/>
      <c r="F148" s="627"/>
      <c r="G148" s="627"/>
      <c r="H148" s="628">
        <f>E149</f>
        <v>0</v>
      </c>
    </row>
    <row r="149" spans="1:8">
      <c r="A149" s="686"/>
      <c r="B149" s="686"/>
      <c r="C149" s="686"/>
      <c r="D149" s="686"/>
      <c r="E149" s="645"/>
      <c r="F149" s="698"/>
      <c r="G149" s="699"/>
      <c r="H149" s="686"/>
    </row>
    <row r="150" spans="1:8">
      <c r="A150" s="700" t="s">
        <v>176</v>
      </c>
      <c r="E150" s="256"/>
      <c r="F150" s="701"/>
      <c r="G150" s="702"/>
      <c r="H150" s="256"/>
    </row>
    <row r="151" spans="1:7">
      <c r="A151" s="703" t="s">
        <v>177</v>
      </c>
      <c r="E151" s="256"/>
      <c r="G151" s="704"/>
    </row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18:G18"/>
    <mergeCell ref="A78:G78"/>
    <mergeCell ref="A91:G91"/>
    <mergeCell ref="A115:G115"/>
    <mergeCell ref="A118:G118"/>
    <mergeCell ref="A137:G137"/>
    <mergeCell ref="A145:G145"/>
    <mergeCell ref="A148:G148"/>
  </mergeCells>
  <printOptions horizontalCentered="1" gridLines="1"/>
  <pageMargins left="0.7" right="0.7" top="0.75" bottom="0.75" header="0.511805555555555" footer="0.511805555555555"/>
  <pageSetup paperSize="9" firstPageNumber="0" fitToHeight="0" pageOrder="overThenDown" orientation="portrait" useFirstPageNumber="1" horizontalDpi="300" verticalDpi="3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H1001"/>
  <sheetViews>
    <sheetView workbookViewId="0">
      <selection activeCell="A10" sqref="A10:H10"/>
    </sheetView>
  </sheetViews>
  <sheetFormatPr defaultColWidth="12.6285714285714" defaultRowHeight="15" customHeight="1" outlineLevelCol="7"/>
  <cols>
    <col min="1" max="1" width="21.1333333333333" style="264" customWidth="1"/>
    <col min="2" max="2" width="54.3809523809524" style="264" customWidth="1"/>
    <col min="3" max="3" width="13.8761904761905" style="264" customWidth="1"/>
    <col min="4" max="4" width="12.3809523809524" style="264" customWidth="1"/>
    <col min="5" max="5" width="15.6285714285714" style="264" customWidth="1"/>
    <col min="6" max="6" width="12.6285714285714" style="264" customWidth="1"/>
    <col min="7" max="7" width="16.752380952381" style="264" customWidth="1"/>
    <col min="8" max="8" width="22.247619047619" style="264" customWidth="1"/>
    <col min="9" max="16384" width="12.6285714285714" style="264"/>
  </cols>
  <sheetData>
    <row r="1" ht="15.75" customHeight="1" spans="1:8">
      <c r="A1" s="571"/>
      <c r="B1" s="571"/>
      <c r="C1" s="571"/>
      <c r="D1" s="571"/>
      <c r="E1" s="606"/>
      <c r="F1" s="571"/>
      <c r="G1" s="266"/>
      <c r="H1" s="571"/>
    </row>
    <row r="2" ht="15.75" customHeight="1" spans="1:8">
      <c r="A2" s="571"/>
      <c r="B2" s="266"/>
      <c r="C2" s="266"/>
      <c r="D2" s="266"/>
      <c r="E2" s="579"/>
      <c r="F2" s="266"/>
      <c r="G2" s="266"/>
      <c r="H2" s="266"/>
    </row>
    <row r="3" ht="15.75" customHeight="1" spans="1:8">
      <c r="A3" s="266"/>
      <c r="B3" s="266"/>
      <c r="C3" s="266"/>
      <c r="D3" s="266"/>
      <c r="E3" s="579"/>
      <c r="F3" s="266"/>
      <c r="G3" s="266"/>
      <c r="H3" s="266"/>
    </row>
    <row r="4" ht="15.75" customHeight="1" spans="1:8">
      <c r="A4" s="266"/>
      <c r="B4" s="266"/>
      <c r="C4" s="266"/>
      <c r="D4" s="266"/>
      <c r="E4" s="579"/>
      <c r="F4" s="266"/>
      <c r="G4" s="266"/>
      <c r="H4" s="266"/>
    </row>
    <row r="5" ht="15.75" customHeight="1" spans="1:8">
      <c r="A5" s="266"/>
      <c r="B5" s="266"/>
      <c r="C5" s="266"/>
      <c r="D5" s="266"/>
      <c r="E5" s="579"/>
      <c r="F5" s="266"/>
      <c r="G5" s="266"/>
      <c r="H5" s="266"/>
    </row>
    <row r="6" ht="15.75" customHeight="1" spans="1:8">
      <c r="A6" s="268" t="s">
        <v>0</v>
      </c>
      <c r="B6" s="268"/>
      <c r="C6" s="268"/>
      <c r="D6" s="268"/>
      <c r="E6" s="268"/>
      <c r="F6" s="268"/>
      <c r="G6" s="268"/>
      <c r="H6" s="268"/>
    </row>
    <row r="7" ht="15.75" customHeight="1" spans="1:8">
      <c r="A7" s="268" t="s">
        <v>1</v>
      </c>
      <c r="B7" s="268"/>
      <c r="C7" s="268"/>
      <c r="D7" s="268"/>
      <c r="E7" s="268"/>
      <c r="F7" s="268"/>
      <c r="G7" s="268"/>
      <c r="H7" s="268"/>
    </row>
    <row r="8" ht="15.75" customHeight="1" spans="1:8">
      <c r="A8" s="268" t="s">
        <v>2</v>
      </c>
      <c r="B8" s="268"/>
      <c r="C8" s="268"/>
      <c r="D8" s="268"/>
      <c r="E8" s="268"/>
      <c r="F8" s="268"/>
      <c r="G8" s="268"/>
      <c r="H8" s="268"/>
    </row>
    <row r="9" ht="15.75" customHeight="1" spans="1:8">
      <c r="A9" s="269" t="s">
        <v>3</v>
      </c>
      <c r="B9" s="269"/>
      <c r="C9" s="269"/>
      <c r="D9" s="269"/>
      <c r="E9" s="269"/>
      <c r="F9" s="269"/>
      <c r="G9" s="269"/>
      <c r="H9" s="269"/>
    </row>
    <row r="10" ht="15.75" customHeight="1" spans="1:8">
      <c r="A10" s="269" t="s">
        <v>4</v>
      </c>
      <c r="B10" s="269"/>
      <c r="C10" s="269"/>
      <c r="D10" s="269"/>
      <c r="E10" s="269"/>
      <c r="F10" s="269"/>
      <c r="G10" s="269"/>
      <c r="H10" s="269"/>
    </row>
    <row r="11" ht="15.75" customHeight="1" spans="1:8">
      <c r="A11" s="270" t="s">
        <v>5</v>
      </c>
      <c r="B11" s="270"/>
      <c r="C11" s="270"/>
      <c r="D11" s="270"/>
      <c r="E11" s="270"/>
      <c r="F11" s="270"/>
      <c r="G11" s="270"/>
      <c r="H11" s="270"/>
    </row>
    <row r="12" ht="15.75" customHeight="1" spans="1:8">
      <c r="A12" s="271"/>
      <c r="B12" s="9"/>
      <c r="C12" s="10"/>
      <c r="D12" s="10"/>
      <c r="E12" s="554"/>
      <c r="F12" s="9"/>
      <c r="G12" s="10"/>
      <c r="H12" s="10"/>
    </row>
    <row r="13" ht="15.75" customHeight="1" spans="1:8">
      <c r="A13" s="272" t="s">
        <v>6</v>
      </c>
      <c r="B13" s="273"/>
      <c r="C13" s="273"/>
      <c r="D13" s="273"/>
      <c r="E13" s="273"/>
      <c r="F13" s="273"/>
      <c r="G13" s="273"/>
      <c r="H13" s="273"/>
    </row>
    <row r="14" ht="15.75" customHeight="1" spans="1:8">
      <c r="A14" s="9"/>
      <c r="B14" s="9"/>
      <c r="C14" s="10"/>
      <c r="D14" s="10"/>
      <c r="E14" s="554"/>
      <c r="F14" s="9"/>
      <c r="G14" s="10"/>
      <c r="H14" s="10"/>
    </row>
    <row r="15" ht="44" customHeight="1" spans="1:8">
      <c r="A15" s="13" t="s">
        <v>7</v>
      </c>
      <c r="B15" s="13" t="s">
        <v>8</v>
      </c>
      <c r="C15" s="13" t="s">
        <v>9</v>
      </c>
      <c r="D15" s="13" t="s">
        <v>10</v>
      </c>
      <c r="E15" s="555" t="s">
        <v>11</v>
      </c>
      <c r="F15" s="13" t="s">
        <v>12</v>
      </c>
      <c r="G15" s="15" t="s">
        <v>13</v>
      </c>
      <c r="H15" s="13" t="s">
        <v>14</v>
      </c>
    </row>
    <row r="16" ht="18.75" customHeight="1" spans="1:8">
      <c r="A16" s="16" t="s">
        <v>15</v>
      </c>
      <c r="B16" s="275"/>
      <c r="C16" s="275"/>
      <c r="D16" s="275"/>
      <c r="E16" s="275"/>
      <c r="F16" s="275"/>
      <c r="G16" s="276"/>
      <c r="H16" s="483">
        <f>SUM(E17:E39)</f>
        <v>1285950.01</v>
      </c>
    </row>
    <row r="17" ht="15.75" customHeight="1" spans="1:8">
      <c r="A17" s="122" t="s">
        <v>1011</v>
      </c>
      <c r="B17" s="122" t="s">
        <v>1012</v>
      </c>
      <c r="C17" s="214">
        <v>44722</v>
      </c>
      <c r="D17" s="135">
        <v>44725</v>
      </c>
      <c r="E17" s="136">
        <v>18400</v>
      </c>
      <c r="F17" s="135">
        <v>44740</v>
      </c>
      <c r="G17" s="197" t="s">
        <v>30</v>
      </c>
      <c r="H17" s="279"/>
    </row>
    <row r="18" ht="15.75" customHeight="1" spans="1:8">
      <c r="A18" s="122" t="s">
        <v>1013</v>
      </c>
      <c r="B18" s="122" t="s">
        <v>368</v>
      </c>
      <c r="C18" s="280">
        <v>44732</v>
      </c>
      <c r="D18" s="135">
        <v>44734</v>
      </c>
      <c r="E18" s="136">
        <v>6220</v>
      </c>
      <c r="F18" s="135">
        <v>44740</v>
      </c>
      <c r="G18" s="137" t="s">
        <v>30</v>
      </c>
      <c r="H18" s="279"/>
    </row>
    <row r="19" ht="15.75" customHeight="1" spans="1:8">
      <c r="A19" s="122" t="s">
        <v>1014</v>
      </c>
      <c r="B19" s="122" t="s">
        <v>1015</v>
      </c>
      <c r="C19" s="280">
        <v>44733</v>
      </c>
      <c r="D19" s="135">
        <v>44734</v>
      </c>
      <c r="E19" s="136">
        <v>23300</v>
      </c>
      <c r="F19" s="135">
        <v>44740</v>
      </c>
      <c r="G19" s="197" t="s">
        <v>30</v>
      </c>
      <c r="H19" s="279"/>
    </row>
    <row r="20" ht="15.75" customHeight="1" spans="1:8">
      <c r="A20" s="122" t="s">
        <v>1016</v>
      </c>
      <c r="B20" s="122" t="s">
        <v>1017</v>
      </c>
      <c r="C20" s="280">
        <v>44734</v>
      </c>
      <c r="D20" s="135">
        <v>44734</v>
      </c>
      <c r="E20" s="136">
        <v>4900</v>
      </c>
      <c r="F20" s="135">
        <v>44740</v>
      </c>
      <c r="G20" s="137" t="s">
        <v>30</v>
      </c>
      <c r="H20" s="279"/>
    </row>
    <row r="21" ht="15.75" customHeight="1" spans="1:8">
      <c r="A21" s="282" t="s">
        <v>1018</v>
      </c>
      <c r="B21" s="122" t="s">
        <v>1019</v>
      </c>
      <c r="C21" s="280">
        <v>44733</v>
      </c>
      <c r="D21" s="135">
        <v>44734</v>
      </c>
      <c r="E21" s="136">
        <v>4200</v>
      </c>
      <c r="F21" s="135">
        <v>44740</v>
      </c>
      <c r="G21" s="137" t="s">
        <v>30</v>
      </c>
      <c r="H21" s="279"/>
    </row>
    <row r="22" ht="15.75" customHeight="1" spans="1:8">
      <c r="A22" s="122" t="s">
        <v>1020</v>
      </c>
      <c r="B22" s="122" t="s">
        <v>1021</v>
      </c>
      <c r="C22" s="280">
        <v>44735</v>
      </c>
      <c r="D22" s="135">
        <v>44735</v>
      </c>
      <c r="E22" s="136">
        <v>1400</v>
      </c>
      <c r="F22" s="135">
        <v>44740</v>
      </c>
      <c r="G22" s="137" t="s">
        <v>30</v>
      </c>
      <c r="H22" s="279"/>
    </row>
    <row r="23" ht="15.75" customHeight="1" spans="1:8">
      <c r="A23" s="122" t="s">
        <v>1022</v>
      </c>
      <c r="B23" s="122" t="s">
        <v>1023</v>
      </c>
      <c r="C23" s="280">
        <v>44735</v>
      </c>
      <c r="D23" s="135">
        <v>44735</v>
      </c>
      <c r="E23" s="136">
        <v>2800</v>
      </c>
      <c r="F23" s="135">
        <v>44740</v>
      </c>
      <c r="G23" s="137" t="s">
        <v>30</v>
      </c>
      <c r="H23" s="279"/>
    </row>
    <row r="24" ht="15.75" customHeight="1" spans="1:8">
      <c r="A24" s="122" t="s">
        <v>1024</v>
      </c>
      <c r="B24" s="122" t="s">
        <v>1025</v>
      </c>
      <c r="C24" s="280">
        <v>44734</v>
      </c>
      <c r="D24" s="135">
        <v>44735</v>
      </c>
      <c r="E24" s="136">
        <v>4200</v>
      </c>
      <c r="F24" s="135">
        <v>44740</v>
      </c>
      <c r="G24" s="137" t="s">
        <v>30</v>
      </c>
      <c r="H24" s="279"/>
    </row>
    <row r="25" ht="15.75" customHeight="1" spans="1:8">
      <c r="A25" s="122" t="s">
        <v>1018</v>
      </c>
      <c r="B25" s="122" t="s">
        <v>1026</v>
      </c>
      <c r="C25" s="135">
        <v>44735</v>
      </c>
      <c r="D25" s="135">
        <v>44735</v>
      </c>
      <c r="E25" s="136">
        <v>900</v>
      </c>
      <c r="F25" s="135">
        <v>44740</v>
      </c>
      <c r="G25" s="137" t="s">
        <v>30</v>
      </c>
      <c r="H25" s="279"/>
    </row>
    <row r="26" ht="15.75" customHeight="1" spans="1:8">
      <c r="A26" s="122" t="s">
        <v>1027</v>
      </c>
      <c r="B26" s="122" t="s">
        <v>1028</v>
      </c>
      <c r="C26" s="280">
        <v>44732</v>
      </c>
      <c r="D26" s="135">
        <v>44735</v>
      </c>
      <c r="E26" s="136">
        <v>22400</v>
      </c>
      <c r="F26" s="135">
        <v>44740</v>
      </c>
      <c r="G26" s="137" t="s">
        <v>18</v>
      </c>
      <c r="H26" s="279"/>
    </row>
    <row r="27" ht="15.75" customHeight="1" spans="1:8">
      <c r="A27" s="279" t="s">
        <v>1029</v>
      </c>
      <c r="B27" s="122" t="s">
        <v>1030</v>
      </c>
      <c r="C27" s="280">
        <v>44735</v>
      </c>
      <c r="D27" s="135">
        <v>44735</v>
      </c>
      <c r="E27" s="136">
        <v>2000</v>
      </c>
      <c r="F27" s="135">
        <v>44740</v>
      </c>
      <c r="G27" s="137" t="s">
        <v>30</v>
      </c>
      <c r="H27" s="279"/>
    </row>
    <row r="28" ht="15.75" customHeight="1" spans="1:8">
      <c r="A28" s="122" t="s">
        <v>1031</v>
      </c>
      <c r="B28" s="122" t="s">
        <v>1032</v>
      </c>
      <c r="C28" s="280">
        <v>44735</v>
      </c>
      <c r="D28" s="135">
        <v>44736</v>
      </c>
      <c r="E28" s="38">
        <v>64000</v>
      </c>
      <c r="F28" s="135">
        <v>44740</v>
      </c>
      <c r="G28" s="137" t="s">
        <v>30</v>
      </c>
      <c r="H28" s="279"/>
    </row>
    <row r="29" ht="15.75" customHeight="1" spans="1:8">
      <c r="A29" s="122" t="s">
        <v>1033</v>
      </c>
      <c r="B29" s="122" t="s">
        <v>711</v>
      </c>
      <c r="C29" s="280">
        <v>44735</v>
      </c>
      <c r="D29" s="135">
        <v>44736</v>
      </c>
      <c r="E29" s="38">
        <v>16200</v>
      </c>
      <c r="F29" s="135">
        <v>44740</v>
      </c>
      <c r="G29" s="137" t="s">
        <v>30</v>
      </c>
      <c r="H29" s="279"/>
    </row>
    <row r="30" ht="15.75" customHeight="1" spans="1:8">
      <c r="A30" s="122" t="s">
        <v>1034</v>
      </c>
      <c r="B30" s="122" t="s">
        <v>1035</v>
      </c>
      <c r="C30" s="280">
        <v>44735</v>
      </c>
      <c r="D30" s="135">
        <v>44736</v>
      </c>
      <c r="E30" s="38">
        <v>21160.01</v>
      </c>
      <c r="F30" s="135">
        <v>44740</v>
      </c>
      <c r="G30" s="137" t="s">
        <v>30</v>
      </c>
      <c r="H30" s="279"/>
    </row>
    <row r="31" ht="15.75" customHeight="1" spans="1:8">
      <c r="A31" s="122" t="s">
        <v>1036</v>
      </c>
      <c r="B31" s="122" t="s">
        <v>386</v>
      </c>
      <c r="C31" s="280">
        <v>44736</v>
      </c>
      <c r="D31" s="135">
        <v>44736</v>
      </c>
      <c r="E31" s="38">
        <v>80000</v>
      </c>
      <c r="F31" s="135">
        <v>44740</v>
      </c>
      <c r="G31" s="137" t="s">
        <v>30</v>
      </c>
      <c r="H31" s="279"/>
    </row>
    <row r="32" ht="15.75" customHeight="1" spans="1:8">
      <c r="A32" s="122" t="s">
        <v>1037</v>
      </c>
      <c r="B32" s="122" t="s">
        <v>1038</v>
      </c>
      <c r="C32" s="280">
        <v>44735</v>
      </c>
      <c r="D32" s="135">
        <v>44736</v>
      </c>
      <c r="E32" s="38">
        <v>33750</v>
      </c>
      <c r="F32" s="135">
        <v>44740</v>
      </c>
      <c r="G32" s="137" t="s">
        <v>30</v>
      </c>
      <c r="H32" s="279"/>
    </row>
    <row r="33" ht="15.75" customHeight="1" spans="1:8">
      <c r="A33" s="279" t="s">
        <v>1039</v>
      </c>
      <c r="B33" s="122" t="s">
        <v>1040</v>
      </c>
      <c r="C33" s="280">
        <v>44732</v>
      </c>
      <c r="D33" s="135">
        <v>44736</v>
      </c>
      <c r="E33" s="452">
        <v>5600</v>
      </c>
      <c r="F33" s="135">
        <v>44740</v>
      </c>
      <c r="G33" s="137" t="s">
        <v>18</v>
      </c>
      <c r="H33" s="279"/>
    </row>
    <row r="34" ht="15.75" customHeight="1" spans="1:8">
      <c r="A34" s="122" t="s">
        <v>1041</v>
      </c>
      <c r="B34" s="122" t="s">
        <v>1042</v>
      </c>
      <c r="C34" s="280">
        <v>44736</v>
      </c>
      <c r="D34" s="135">
        <v>44736</v>
      </c>
      <c r="E34" s="38">
        <v>716870</v>
      </c>
      <c r="F34" s="135">
        <v>44740</v>
      </c>
      <c r="G34" s="137" t="s">
        <v>30</v>
      </c>
      <c r="H34" s="279"/>
    </row>
    <row r="35" ht="15.75" customHeight="1" spans="1:8">
      <c r="A35" s="279" t="s">
        <v>1043</v>
      </c>
      <c r="B35" s="122" t="s">
        <v>1028</v>
      </c>
      <c r="C35" s="280">
        <v>44735</v>
      </c>
      <c r="D35" s="135">
        <v>44828</v>
      </c>
      <c r="E35" s="324">
        <v>19600</v>
      </c>
      <c r="F35" s="135">
        <v>44740</v>
      </c>
      <c r="G35" s="137" t="s">
        <v>18</v>
      </c>
      <c r="H35" s="279"/>
    </row>
    <row r="36" ht="15.75" customHeight="1" spans="1:8">
      <c r="A36" s="279" t="s">
        <v>1044</v>
      </c>
      <c r="B36" s="122" t="s">
        <v>1045</v>
      </c>
      <c r="C36" s="280">
        <v>44739</v>
      </c>
      <c r="D36" s="135">
        <v>44739</v>
      </c>
      <c r="E36" s="324">
        <v>34800</v>
      </c>
      <c r="F36" s="135">
        <v>44740</v>
      </c>
      <c r="G36" s="137" t="s">
        <v>30</v>
      </c>
      <c r="H36" s="279"/>
    </row>
    <row r="37" ht="15.75" customHeight="1" spans="1:8">
      <c r="A37" s="279" t="s">
        <v>1046</v>
      </c>
      <c r="B37" s="122" t="s">
        <v>1047</v>
      </c>
      <c r="C37" s="280">
        <v>44739</v>
      </c>
      <c r="D37" s="135">
        <v>44739</v>
      </c>
      <c r="E37" s="324">
        <v>15750</v>
      </c>
      <c r="F37" s="135">
        <v>44740</v>
      </c>
      <c r="G37" s="137" t="s">
        <v>30</v>
      </c>
      <c r="H37" s="279"/>
    </row>
    <row r="38" ht="15.75" customHeight="1" spans="1:8">
      <c r="A38" s="607" t="s">
        <v>1048</v>
      </c>
      <c r="B38" s="32" t="s">
        <v>1049</v>
      </c>
      <c r="C38" s="214">
        <v>44739</v>
      </c>
      <c r="D38" s="29">
        <v>44739</v>
      </c>
      <c r="E38" s="37">
        <v>169280</v>
      </c>
      <c r="F38" s="135">
        <v>44740</v>
      </c>
      <c r="G38" s="137" t="s">
        <v>30</v>
      </c>
      <c r="H38" s="279"/>
    </row>
    <row r="39" ht="15.75" customHeight="1" spans="1:8">
      <c r="A39" s="279" t="s">
        <v>1050</v>
      </c>
      <c r="B39" s="122" t="s">
        <v>1051</v>
      </c>
      <c r="C39" s="280">
        <v>44739</v>
      </c>
      <c r="D39" s="135">
        <v>44740</v>
      </c>
      <c r="E39" s="281">
        <v>18220</v>
      </c>
      <c r="F39" s="135">
        <v>44740</v>
      </c>
      <c r="G39" s="137" t="s">
        <v>18</v>
      </c>
      <c r="H39" s="279"/>
    </row>
    <row r="40" ht="15.75" customHeight="1" spans="1:8">
      <c r="A40" s="16" t="s">
        <v>42</v>
      </c>
      <c r="B40" s="608"/>
      <c r="C40" s="608"/>
      <c r="D40" s="608"/>
      <c r="E40" s="608"/>
      <c r="F40" s="608"/>
      <c r="G40" s="609"/>
      <c r="H40" s="483">
        <f>SUM(E41:E83)</f>
        <v>275905.58</v>
      </c>
    </row>
    <row r="41" ht="15.75" customHeight="1" spans="1:8">
      <c r="A41" s="122" t="s">
        <v>1052</v>
      </c>
      <c r="B41" s="122" t="s">
        <v>55</v>
      </c>
      <c r="C41" s="135">
        <v>44727</v>
      </c>
      <c r="D41" s="135">
        <v>44733</v>
      </c>
      <c r="E41" s="136">
        <v>11022.06</v>
      </c>
      <c r="F41" s="135">
        <v>44740</v>
      </c>
      <c r="G41" s="137" t="s">
        <v>30</v>
      </c>
      <c r="H41" s="279"/>
    </row>
    <row r="42" ht="15.75" customHeight="1" spans="1:8">
      <c r="A42" s="32" t="s">
        <v>1053</v>
      </c>
      <c r="B42" s="279" t="s">
        <v>55</v>
      </c>
      <c r="C42" s="29">
        <v>44673</v>
      </c>
      <c r="D42" s="135">
        <v>44732</v>
      </c>
      <c r="E42" s="136">
        <v>8491.88</v>
      </c>
      <c r="F42" s="135">
        <v>44740</v>
      </c>
      <c r="G42" s="137" t="s">
        <v>30</v>
      </c>
      <c r="H42" s="279"/>
    </row>
    <row r="43" ht="15.75" customHeight="1" spans="1:8">
      <c r="A43" s="279" t="s">
        <v>1054</v>
      </c>
      <c r="B43" s="323" t="s">
        <v>62</v>
      </c>
      <c r="C43" s="29">
        <v>44686</v>
      </c>
      <c r="D43" s="29">
        <v>44736</v>
      </c>
      <c r="E43" s="281">
        <v>4567</v>
      </c>
      <c r="F43" s="135">
        <v>44740</v>
      </c>
      <c r="G43" s="137" t="s">
        <v>30</v>
      </c>
      <c r="H43" s="279"/>
    </row>
    <row r="44" ht="15.75" customHeight="1" spans="1:8">
      <c r="A44" s="122" t="s">
        <v>1055</v>
      </c>
      <c r="B44" s="279" t="s">
        <v>55</v>
      </c>
      <c r="C44" s="135">
        <v>44687</v>
      </c>
      <c r="D44" s="135">
        <v>44727</v>
      </c>
      <c r="E44" s="136">
        <v>6891.48</v>
      </c>
      <c r="F44" s="135">
        <v>44740</v>
      </c>
      <c r="G44" s="137" t="s">
        <v>30</v>
      </c>
      <c r="H44" s="279"/>
    </row>
    <row r="45" ht="15.75" customHeight="1" spans="1:8">
      <c r="A45" s="32" t="s">
        <v>1056</v>
      </c>
      <c r="B45" s="279" t="s">
        <v>62</v>
      </c>
      <c r="C45" s="29">
        <v>44690</v>
      </c>
      <c r="D45" s="29">
        <v>44735</v>
      </c>
      <c r="E45" s="38">
        <v>1715.06</v>
      </c>
      <c r="F45" s="135">
        <v>44740</v>
      </c>
      <c r="G45" s="50" t="s">
        <v>30</v>
      </c>
      <c r="H45" s="279"/>
    </row>
    <row r="46" ht="15.75" customHeight="1" spans="1:8">
      <c r="A46" s="279" t="s">
        <v>1057</v>
      </c>
      <c r="B46" s="323" t="s">
        <v>412</v>
      </c>
      <c r="C46" s="29">
        <v>44693</v>
      </c>
      <c r="D46" s="29">
        <v>44735</v>
      </c>
      <c r="E46" s="281">
        <v>10745</v>
      </c>
      <c r="F46" s="135">
        <v>44740</v>
      </c>
      <c r="G46" s="50" t="s">
        <v>30</v>
      </c>
      <c r="H46" s="279"/>
    </row>
    <row r="47" ht="15.75" customHeight="1" spans="1:8">
      <c r="A47" s="279" t="s">
        <v>1058</v>
      </c>
      <c r="B47" s="279" t="s">
        <v>1059</v>
      </c>
      <c r="C47" s="280">
        <v>44718</v>
      </c>
      <c r="D47" s="135">
        <v>44732</v>
      </c>
      <c r="E47" s="136" t="s">
        <v>1060</v>
      </c>
      <c r="F47" s="135">
        <v>44740</v>
      </c>
      <c r="G47" s="137" t="s">
        <v>18</v>
      </c>
      <c r="H47" s="279"/>
    </row>
    <row r="48" ht="15.75" customHeight="1" spans="1:8">
      <c r="A48" s="32" t="s">
        <v>1061</v>
      </c>
      <c r="B48" s="279" t="s">
        <v>1062</v>
      </c>
      <c r="C48" s="29">
        <v>44718</v>
      </c>
      <c r="D48" s="29">
        <v>44733</v>
      </c>
      <c r="E48" s="38">
        <v>1775.6</v>
      </c>
      <c r="F48" s="135">
        <v>44740</v>
      </c>
      <c r="G48" s="50" t="s">
        <v>30</v>
      </c>
      <c r="H48" s="279"/>
    </row>
    <row r="49" ht="15.75" customHeight="1" spans="1:8">
      <c r="A49" s="32" t="s">
        <v>1063</v>
      </c>
      <c r="B49" s="73" t="s">
        <v>828</v>
      </c>
      <c r="C49" s="29">
        <v>44720</v>
      </c>
      <c r="D49" s="29">
        <v>44736</v>
      </c>
      <c r="E49" s="38">
        <v>16402.6</v>
      </c>
      <c r="F49" s="135">
        <v>44740</v>
      </c>
      <c r="G49" s="50" t="s">
        <v>18</v>
      </c>
      <c r="H49" s="279"/>
    </row>
    <row r="50" ht="15.75" customHeight="1" spans="1:8">
      <c r="A50" s="279" t="s">
        <v>1064</v>
      </c>
      <c r="B50" s="279" t="s">
        <v>55</v>
      </c>
      <c r="C50" s="280">
        <v>44722</v>
      </c>
      <c r="D50" s="135">
        <v>44732</v>
      </c>
      <c r="E50" s="136">
        <v>11689.74</v>
      </c>
      <c r="F50" s="135">
        <v>44740</v>
      </c>
      <c r="G50" s="278" t="s">
        <v>30</v>
      </c>
      <c r="H50" s="279"/>
    </row>
    <row r="51" ht="15.75" customHeight="1" spans="1:8">
      <c r="A51" s="122" t="s">
        <v>1065</v>
      </c>
      <c r="B51" s="279" t="s">
        <v>55</v>
      </c>
      <c r="C51" s="135">
        <v>44722</v>
      </c>
      <c r="D51" s="135">
        <v>44732</v>
      </c>
      <c r="E51" s="136">
        <v>9703.72</v>
      </c>
      <c r="F51" s="135">
        <v>44740</v>
      </c>
      <c r="G51" s="137" t="s">
        <v>30</v>
      </c>
      <c r="H51" s="279"/>
    </row>
    <row r="52" ht="15.75" customHeight="1" spans="1:8">
      <c r="A52" s="32" t="s">
        <v>741</v>
      </c>
      <c r="B52" s="279" t="s">
        <v>1066</v>
      </c>
      <c r="C52" s="29">
        <v>44722</v>
      </c>
      <c r="D52" s="29">
        <v>44735</v>
      </c>
      <c r="E52" s="281">
        <v>1891.71</v>
      </c>
      <c r="F52" s="135">
        <v>44740</v>
      </c>
      <c r="G52" s="50" t="s">
        <v>18</v>
      </c>
      <c r="H52" s="279"/>
    </row>
    <row r="53" ht="15.75" customHeight="1" spans="1:8">
      <c r="A53" s="122" t="s">
        <v>1067</v>
      </c>
      <c r="B53" s="279" t="s">
        <v>55</v>
      </c>
      <c r="C53" s="135">
        <v>44726</v>
      </c>
      <c r="D53" s="135">
        <v>44727</v>
      </c>
      <c r="E53" s="136">
        <v>17071.97</v>
      </c>
      <c r="F53" s="135">
        <v>44740</v>
      </c>
      <c r="G53" s="137" t="s">
        <v>30</v>
      </c>
      <c r="H53" s="279"/>
    </row>
    <row r="54" ht="15.75" customHeight="1" spans="1:8">
      <c r="A54" s="122" t="s">
        <v>1068</v>
      </c>
      <c r="B54" s="122" t="s">
        <v>1069</v>
      </c>
      <c r="C54" s="135">
        <v>44726</v>
      </c>
      <c r="D54" s="135">
        <v>44727</v>
      </c>
      <c r="E54" s="136">
        <v>8920.35</v>
      </c>
      <c r="F54" s="135">
        <v>44740</v>
      </c>
      <c r="G54" s="137" t="s">
        <v>18</v>
      </c>
      <c r="H54" s="279"/>
    </row>
    <row r="55" ht="15.75" customHeight="1" spans="1:8">
      <c r="A55" s="122" t="s">
        <v>1070</v>
      </c>
      <c r="B55" s="279" t="s">
        <v>1059</v>
      </c>
      <c r="C55" s="135">
        <v>44726</v>
      </c>
      <c r="D55" s="135">
        <v>44727</v>
      </c>
      <c r="E55" s="136">
        <v>6096.79</v>
      </c>
      <c r="F55" s="135">
        <v>44740</v>
      </c>
      <c r="G55" s="137" t="s">
        <v>18</v>
      </c>
      <c r="H55" s="279"/>
    </row>
    <row r="56" ht="15.75" customHeight="1" spans="1:8">
      <c r="A56" s="597" t="s">
        <v>1071</v>
      </c>
      <c r="B56" s="279" t="s">
        <v>452</v>
      </c>
      <c r="C56" s="29">
        <v>44726</v>
      </c>
      <c r="D56" s="29">
        <v>44733</v>
      </c>
      <c r="E56" s="38">
        <v>7827.01</v>
      </c>
      <c r="F56" s="135">
        <v>44740</v>
      </c>
      <c r="G56" s="137" t="s">
        <v>18</v>
      </c>
      <c r="H56" s="279"/>
    </row>
    <row r="57" ht="15.75" customHeight="1" spans="1:8">
      <c r="A57" s="32" t="s">
        <v>1072</v>
      </c>
      <c r="B57" s="288" t="s">
        <v>1073</v>
      </c>
      <c r="C57" s="29">
        <v>44727</v>
      </c>
      <c r="D57" s="135">
        <v>44732</v>
      </c>
      <c r="E57" s="136">
        <v>489.88</v>
      </c>
      <c r="F57" s="135">
        <v>44740</v>
      </c>
      <c r="G57" s="137" t="s">
        <v>18</v>
      </c>
      <c r="H57" s="279"/>
    </row>
    <row r="58" ht="15.75" customHeight="1" spans="1:8">
      <c r="A58" s="279" t="s">
        <v>1074</v>
      </c>
      <c r="B58" s="288" t="s">
        <v>1073</v>
      </c>
      <c r="C58" s="135">
        <v>44727</v>
      </c>
      <c r="D58" s="135">
        <v>44732</v>
      </c>
      <c r="E58" s="287">
        <v>10755.6</v>
      </c>
      <c r="F58" s="135">
        <v>44740</v>
      </c>
      <c r="G58" s="137" t="s">
        <v>18</v>
      </c>
      <c r="H58" s="279"/>
    </row>
    <row r="59" ht="15.75" customHeight="1" spans="1:8">
      <c r="A59" s="279" t="s">
        <v>1075</v>
      </c>
      <c r="B59" s="323" t="s">
        <v>115</v>
      </c>
      <c r="C59" s="29">
        <v>44727</v>
      </c>
      <c r="D59" s="29">
        <v>44736</v>
      </c>
      <c r="E59" s="281">
        <v>12313.64</v>
      </c>
      <c r="F59" s="135">
        <v>44740</v>
      </c>
      <c r="G59" s="31" t="s">
        <v>18</v>
      </c>
      <c r="H59" s="279"/>
    </row>
    <row r="60" ht="15.75" customHeight="1" spans="1:8">
      <c r="A60" s="122" t="s">
        <v>1076</v>
      </c>
      <c r="B60" s="279" t="s">
        <v>1059</v>
      </c>
      <c r="C60" s="135">
        <v>44732</v>
      </c>
      <c r="D60" s="135">
        <v>44732</v>
      </c>
      <c r="E60" s="136">
        <v>10685.62</v>
      </c>
      <c r="F60" s="135">
        <v>44740</v>
      </c>
      <c r="G60" s="137" t="s">
        <v>18</v>
      </c>
      <c r="H60" s="279"/>
    </row>
    <row r="61" ht="15.75" customHeight="1" spans="1:8">
      <c r="A61" s="122" t="s">
        <v>1077</v>
      </c>
      <c r="B61" s="288" t="s">
        <v>1073</v>
      </c>
      <c r="C61" s="135">
        <v>44732</v>
      </c>
      <c r="D61" s="135">
        <v>44733</v>
      </c>
      <c r="E61" s="136">
        <v>1022.31</v>
      </c>
      <c r="F61" s="135">
        <v>44740</v>
      </c>
      <c r="G61" s="137" t="s">
        <v>18</v>
      </c>
      <c r="H61" s="279"/>
    </row>
    <row r="62" ht="15.75" customHeight="1" spans="1:8">
      <c r="A62" s="122" t="s">
        <v>1078</v>
      </c>
      <c r="B62" s="288" t="s">
        <v>1073</v>
      </c>
      <c r="C62" s="135">
        <v>44732</v>
      </c>
      <c r="D62" s="135">
        <v>44733</v>
      </c>
      <c r="E62" s="136">
        <v>383.36</v>
      </c>
      <c r="F62" s="135">
        <v>44740</v>
      </c>
      <c r="G62" s="137" t="s">
        <v>18</v>
      </c>
      <c r="H62" s="279"/>
    </row>
    <row r="63" ht="15.75" customHeight="1" spans="1:8">
      <c r="A63" s="122" t="s">
        <v>1079</v>
      </c>
      <c r="B63" s="279" t="s">
        <v>1080</v>
      </c>
      <c r="C63" s="135">
        <v>44732</v>
      </c>
      <c r="D63" s="135">
        <v>44733</v>
      </c>
      <c r="E63" s="136">
        <v>12300</v>
      </c>
      <c r="F63" s="135">
        <v>44740</v>
      </c>
      <c r="G63" s="137" t="s">
        <v>18</v>
      </c>
      <c r="H63" s="279"/>
    </row>
    <row r="64" ht="15.75" customHeight="1" spans="1:8">
      <c r="A64" s="122" t="s">
        <v>1081</v>
      </c>
      <c r="B64" s="288" t="s">
        <v>1073</v>
      </c>
      <c r="C64" s="135">
        <v>44732</v>
      </c>
      <c r="D64" s="135">
        <v>44733</v>
      </c>
      <c r="E64" s="136">
        <v>17.12</v>
      </c>
      <c r="F64" s="135">
        <v>44740</v>
      </c>
      <c r="G64" s="137" t="s">
        <v>18</v>
      </c>
      <c r="H64" s="279"/>
    </row>
    <row r="65" ht="15.75" customHeight="1" spans="1:8">
      <c r="A65" s="32" t="s">
        <v>1082</v>
      </c>
      <c r="B65" s="279" t="s">
        <v>156</v>
      </c>
      <c r="C65" s="29">
        <v>44732</v>
      </c>
      <c r="D65" s="29">
        <v>44735</v>
      </c>
      <c r="E65" s="38">
        <v>3387.34</v>
      </c>
      <c r="F65" s="135">
        <v>44740</v>
      </c>
      <c r="G65" s="50" t="s">
        <v>18</v>
      </c>
      <c r="H65" s="279"/>
    </row>
    <row r="66" ht="15.75" customHeight="1" spans="1:8">
      <c r="A66" s="279" t="s">
        <v>1083</v>
      </c>
      <c r="B66" s="279" t="s">
        <v>106</v>
      </c>
      <c r="C66" s="29">
        <v>44732</v>
      </c>
      <c r="D66" s="29">
        <v>44734</v>
      </c>
      <c r="E66" s="284">
        <v>615.9</v>
      </c>
      <c r="F66" s="135">
        <v>44740</v>
      </c>
      <c r="G66" s="50" t="s">
        <v>18</v>
      </c>
      <c r="H66" s="279"/>
    </row>
    <row r="67" ht="15.75" customHeight="1" spans="1:8">
      <c r="A67" s="32" t="s">
        <v>1084</v>
      </c>
      <c r="B67" s="279" t="s">
        <v>1085</v>
      </c>
      <c r="C67" s="29">
        <v>44732</v>
      </c>
      <c r="D67" s="29">
        <v>44736</v>
      </c>
      <c r="E67" s="38">
        <v>9838.26</v>
      </c>
      <c r="F67" s="135">
        <v>44740</v>
      </c>
      <c r="G67" s="50" t="s">
        <v>18</v>
      </c>
      <c r="H67" s="279"/>
    </row>
    <row r="68" ht="15.75" customHeight="1" spans="1:8">
      <c r="A68" s="279" t="s">
        <v>1086</v>
      </c>
      <c r="B68" s="279" t="s">
        <v>1059</v>
      </c>
      <c r="C68" s="29">
        <v>44733</v>
      </c>
      <c r="D68" s="29">
        <v>44734</v>
      </c>
      <c r="E68" s="281">
        <v>1719.93</v>
      </c>
      <c r="F68" s="135">
        <v>44740</v>
      </c>
      <c r="G68" s="50" t="s">
        <v>18</v>
      </c>
      <c r="H68" s="279"/>
    </row>
    <row r="69" ht="15.75" customHeight="1" spans="1:8">
      <c r="A69" s="323" t="s">
        <v>1087</v>
      </c>
      <c r="B69" s="410" t="s">
        <v>1088</v>
      </c>
      <c r="C69" s="29">
        <v>44733</v>
      </c>
      <c r="D69" s="29">
        <v>44735</v>
      </c>
      <c r="E69" s="38">
        <v>4295.48</v>
      </c>
      <c r="F69" s="135">
        <v>44740</v>
      </c>
      <c r="G69" s="137" t="s">
        <v>30</v>
      </c>
      <c r="H69" s="279"/>
    </row>
    <row r="70" ht="15.75" customHeight="1" spans="1:8">
      <c r="A70" s="32" t="s">
        <v>782</v>
      </c>
      <c r="B70" s="279" t="s">
        <v>1089</v>
      </c>
      <c r="C70" s="29">
        <v>44733</v>
      </c>
      <c r="D70" s="29">
        <v>44735</v>
      </c>
      <c r="E70" s="38">
        <v>1941.3</v>
      </c>
      <c r="F70" s="135">
        <v>44740</v>
      </c>
      <c r="G70" s="278" t="s">
        <v>18</v>
      </c>
      <c r="H70" s="279"/>
    </row>
    <row r="71" ht="15.75" customHeight="1" spans="1:8">
      <c r="A71" s="32" t="s">
        <v>1090</v>
      </c>
      <c r="B71" s="323" t="s">
        <v>412</v>
      </c>
      <c r="C71" s="29">
        <v>44733</v>
      </c>
      <c r="D71" s="29">
        <v>44735</v>
      </c>
      <c r="E71" s="38">
        <v>12480</v>
      </c>
      <c r="F71" s="135">
        <v>44740</v>
      </c>
      <c r="G71" s="50" t="s">
        <v>30</v>
      </c>
      <c r="H71" s="279"/>
    </row>
    <row r="72" ht="15.75" customHeight="1" spans="1:8">
      <c r="A72" s="32" t="s">
        <v>1091</v>
      </c>
      <c r="B72" s="279" t="s">
        <v>639</v>
      </c>
      <c r="C72" s="280">
        <v>44733</v>
      </c>
      <c r="D72" s="29">
        <v>44736</v>
      </c>
      <c r="E72" s="38">
        <v>6038.4</v>
      </c>
      <c r="F72" s="135">
        <v>44740</v>
      </c>
      <c r="G72" s="50" t="s">
        <v>18</v>
      </c>
      <c r="H72" s="279"/>
    </row>
    <row r="73" ht="15.75" customHeight="1" spans="1:8">
      <c r="A73" s="610" t="s">
        <v>1092</v>
      </c>
      <c r="B73" s="279" t="s">
        <v>150</v>
      </c>
      <c r="C73" s="29">
        <v>44734</v>
      </c>
      <c r="D73" s="29">
        <v>44734</v>
      </c>
      <c r="E73" s="38">
        <v>1957.02</v>
      </c>
      <c r="F73" s="135">
        <v>44740</v>
      </c>
      <c r="G73" s="50" t="s">
        <v>18</v>
      </c>
      <c r="H73" s="279"/>
    </row>
    <row r="74" ht="15.75" customHeight="1" spans="1:8">
      <c r="A74" s="279" t="s">
        <v>1093</v>
      </c>
      <c r="B74" s="288" t="s">
        <v>1073</v>
      </c>
      <c r="C74" s="29">
        <v>44734</v>
      </c>
      <c r="D74" s="29">
        <v>44735</v>
      </c>
      <c r="E74" s="281">
        <v>451.57</v>
      </c>
      <c r="F74" s="135">
        <v>44740</v>
      </c>
      <c r="G74" s="278" t="s">
        <v>18</v>
      </c>
      <c r="H74" s="279"/>
    </row>
    <row r="75" ht="15.75" customHeight="1" spans="1:8">
      <c r="A75" s="32" t="s">
        <v>1094</v>
      </c>
      <c r="B75" s="279" t="s">
        <v>618</v>
      </c>
      <c r="C75" s="29">
        <v>44735</v>
      </c>
      <c r="D75" s="29">
        <v>44736</v>
      </c>
      <c r="E75" s="281">
        <v>1440</v>
      </c>
      <c r="F75" s="135">
        <v>44740</v>
      </c>
      <c r="G75" s="50" t="s">
        <v>30</v>
      </c>
      <c r="H75" s="279"/>
    </row>
    <row r="76" ht="15.75" customHeight="1" spans="1:8">
      <c r="A76" s="279" t="s">
        <v>1095</v>
      </c>
      <c r="B76" s="279" t="s">
        <v>87</v>
      </c>
      <c r="C76" s="29">
        <v>44735</v>
      </c>
      <c r="D76" s="29">
        <v>44736</v>
      </c>
      <c r="E76" s="38">
        <v>7214.44</v>
      </c>
      <c r="F76" s="135">
        <v>44740</v>
      </c>
      <c r="G76" s="50" t="s">
        <v>18</v>
      </c>
      <c r="H76" s="279"/>
    </row>
    <row r="77" ht="15.75" customHeight="1" spans="1:8">
      <c r="A77" s="32" t="s">
        <v>1096</v>
      </c>
      <c r="B77" s="279" t="s">
        <v>115</v>
      </c>
      <c r="C77" s="29">
        <v>44736</v>
      </c>
      <c r="D77" s="29">
        <v>44739</v>
      </c>
      <c r="E77" s="38">
        <v>15946.31</v>
      </c>
      <c r="F77" s="135">
        <v>44740</v>
      </c>
      <c r="G77" s="50" t="s">
        <v>18</v>
      </c>
      <c r="H77" s="279"/>
    </row>
    <row r="78" ht="15.75" customHeight="1" spans="1:8">
      <c r="A78" s="279" t="s">
        <v>1097</v>
      </c>
      <c r="B78" s="279" t="s">
        <v>618</v>
      </c>
      <c r="C78" s="29">
        <v>44736</v>
      </c>
      <c r="D78" s="29">
        <v>44739</v>
      </c>
      <c r="E78" s="281">
        <v>4750</v>
      </c>
      <c r="F78" s="135">
        <v>44740</v>
      </c>
      <c r="G78" s="50" t="s">
        <v>30</v>
      </c>
      <c r="H78" s="279"/>
    </row>
    <row r="79" ht="15.75" customHeight="1" spans="1:8">
      <c r="A79" s="279" t="s">
        <v>1098</v>
      </c>
      <c r="B79" s="279" t="s">
        <v>55</v>
      </c>
      <c r="C79" s="29">
        <v>44736</v>
      </c>
      <c r="D79" s="29">
        <v>44739</v>
      </c>
      <c r="E79" s="281">
        <v>12052.87</v>
      </c>
      <c r="F79" s="135">
        <v>44740</v>
      </c>
      <c r="G79" s="50" t="s">
        <v>30</v>
      </c>
      <c r="H79" s="279"/>
    </row>
    <row r="80" ht="15.75" customHeight="1" spans="1:8">
      <c r="A80" s="279" t="s">
        <v>1099</v>
      </c>
      <c r="B80" s="279" t="s">
        <v>1100</v>
      </c>
      <c r="C80" s="29">
        <v>44736</v>
      </c>
      <c r="D80" s="29">
        <v>44739</v>
      </c>
      <c r="E80" s="37">
        <v>2272.8</v>
      </c>
      <c r="F80" s="135">
        <v>44740</v>
      </c>
      <c r="G80" s="50" t="s">
        <v>18</v>
      </c>
      <c r="H80" s="279"/>
    </row>
    <row r="81" customHeight="1" spans="1:8">
      <c r="A81" s="32" t="s">
        <v>1101</v>
      </c>
      <c r="B81" s="279" t="s">
        <v>73</v>
      </c>
      <c r="C81" s="29">
        <v>44739</v>
      </c>
      <c r="D81" s="29">
        <v>44740</v>
      </c>
      <c r="E81" s="38">
        <v>488.21</v>
      </c>
      <c r="F81" s="135">
        <v>44740</v>
      </c>
      <c r="G81" s="50" t="s">
        <v>1102</v>
      </c>
      <c r="H81" s="279"/>
    </row>
    <row r="82" ht="15.75" customHeight="1" spans="1:8">
      <c r="A82" s="32" t="s">
        <v>1103</v>
      </c>
      <c r="B82" s="279" t="s">
        <v>150</v>
      </c>
      <c r="C82" s="29">
        <v>44740</v>
      </c>
      <c r="D82" s="29">
        <v>44740</v>
      </c>
      <c r="E82" s="281">
        <v>15874.5</v>
      </c>
      <c r="F82" s="135">
        <v>44740</v>
      </c>
      <c r="G82" s="50" t="s">
        <v>18</v>
      </c>
      <c r="H82" s="279"/>
    </row>
    <row r="83" ht="15.75" customHeight="1" spans="1:8">
      <c r="A83" s="32" t="s">
        <v>1104</v>
      </c>
      <c r="B83" s="279" t="s">
        <v>230</v>
      </c>
      <c r="C83" s="29">
        <v>44727</v>
      </c>
      <c r="D83" s="29">
        <v>44369</v>
      </c>
      <c r="E83" s="38">
        <v>361.75</v>
      </c>
      <c r="F83" s="135">
        <v>44735</v>
      </c>
      <c r="G83" s="50" t="s">
        <v>18</v>
      </c>
      <c r="H83" s="279"/>
    </row>
    <row r="84" ht="15.75" customHeight="1" spans="1:8">
      <c r="A84" s="16" t="s">
        <v>110</v>
      </c>
      <c r="B84" s="275"/>
      <c r="C84" s="275"/>
      <c r="D84" s="275"/>
      <c r="E84" s="275"/>
      <c r="F84" s="275"/>
      <c r="G84" s="276"/>
      <c r="H84" s="483">
        <f>SUM(E85:E87)</f>
        <v>149059.72</v>
      </c>
    </row>
    <row r="85" ht="15.75" customHeight="1" spans="1:8">
      <c r="A85" s="564" t="s">
        <v>1105</v>
      </c>
      <c r="B85" s="564" t="s">
        <v>118</v>
      </c>
      <c r="C85" s="85">
        <v>44722</v>
      </c>
      <c r="D85" s="85">
        <v>44735</v>
      </c>
      <c r="E85" s="281">
        <v>79048.12</v>
      </c>
      <c r="F85" s="135">
        <v>44740</v>
      </c>
      <c r="G85" s="83" t="s">
        <v>18</v>
      </c>
      <c r="H85" s="279"/>
    </row>
    <row r="86" ht="15.75" customHeight="1" spans="1:8">
      <c r="A86" s="279" t="s">
        <v>1106</v>
      </c>
      <c r="B86" s="564" t="s">
        <v>118</v>
      </c>
      <c r="C86" s="29">
        <v>44722</v>
      </c>
      <c r="D86" s="29">
        <v>44736</v>
      </c>
      <c r="E86" s="47">
        <v>69889.01</v>
      </c>
      <c r="F86" s="135">
        <v>44740</v>
      </c>
      <c r="G86" s="50" t="s">
        <v>1102</v>
      </c>
      <c r="H86" s="279"/>
    </row>
    <row r="87" ht="15.75" customHeight="1" spans="1:8">
      <c r="A87" s="279" t="s">
        <v>1107</v>
      </c>
      <c r="B87" s="279" t="s">
        <v>1108</v>
      </c>
      <c r="C87" s="29">
        <v>44739</v>
      </c>
      <c r="D87" s="29">
        <v>44740</v>
      </c>
      <c r="E87" s="281">
        <v>122.59</v>
      </c>
      <c r="F87" s="135">
        <v>44740</v>
      </c>
      <c r="G87" s="83" t="s">
        <v>18</v>
      </c>
      <c r="H87" s="279"/>
    </row>
    <row r="88" ht="15.75" customHeight="1" spans="1:8">
      <c r="A88" s="16" t="s">
        <v>120</v>
      </c>
      <c r="B88" s="275"/>
      <c r="C88" s="275"/>
      <c r="D88" s="275"/>
      <c r="E88" s="275"/>
      <c r="F88" s="275"/>
      <c r="G88" s="276"/>
      <c r="H88" s="483">
        <f>SUM(E89:E105)</f>
        <v>907138.67</v>
      </c>
    </row>
    <row r="89" ht="15.75" customHeight="1" spans="1:8">
      <c r="A89" s="32" t="s">
        <v>1109</v>
      </c>
      <c r="B89" s="288" t="s">
        <v>1110</v>
      </c>
      <c r="C89" s="29">
        <v>44714</v>
      </c>
      <c r="D89" s="29">
        <v>44734</v>
      </c>
      <c r="E89" s="38">
        <v>18819.5</v>
      </c>
      <c r="F89" s="135">
        <v>44740</v>
      </c>
      <c r="G89" s="50" t="s">
        <v>18</v>
      </c>
      <c r="H89" s="279"/>
    </row>
    <row r="90" ht="15.75" customHeight="1" spans="1:8">
      <c r="A90" s="279" t="s">
        <v>1111</v>
      </c>
      <c r="B90" s="279" t="s">
        <v>598</v>
      </c>
      <c r="C90" s="280">
        <v>44721</v>
      </c>
      <c r="D90" s="29">
        <v>44732</v>
      </c>
      <c r="E90" s="38">
        <v>11625.77</v>
      </c>
      <c r="F90" s="135">
        <v>44740</v>
      </c>
      <c r="G90" s="137" t="s">
        <v>18</v>
      </c>
      <c r="H90" s="296"/>
    </row>
    <row r="91" ht="15.75" customHeight="1" spans="1:8">
      <c r="A91" s="122" t="s">
        <v>1112</v>
      </c>
      <c r="B91" s="410" t="s">
        <v>942</v>
      </c>
      <c r="C91" s="135">
        <v>44726</v>
      </c>
      <c r="D91" s="135">
        <v>44727</v>
      </c>
      <c r="E91" s="136">
        <v>159544.09</v>
      </c>
      <c r="F91" s="135">
        <v>44740</v>
      </c>
      <c r="G91" s="137" t="s">
        <v>18</v>
      </c>
      <c r="H91" s="279"/>
    </row>
    <row r="92" ht="15.75" customHeight="1" spans="1:8">
      <c r="A92" s="122" t="s">
        <v>1113</v>
      </c>
      <c r="B92" s="410" t="s">
        <v>942</v>
      </c>
      <c r="C92" s="135">
        <v>44726</v>
      </c>
      <c r="D92" s="135">
        <v>44727</v>
      </c>
      <c r="E92" s="136">
        <v>59899.7</v>
      </c>
      <c r="F92" s="135">
        <v>44740</v>
      </c>
      <c r="G92" s="137" t="s">
        <v>18</v>
      </c>
      <c r="H92" s="279"/>
    </row>
    <row r="93" ht="15.75" customHeight="1" spans="1:8">
      <c r="A93" s="32" t="s">
        <v>1114</v>
      </c>
      <c r="B93" s="279" t="s">
        <v>1115</v>
      </c>
      <c r="C93" s="280">
        <v>44726</v>
      </c>
      <c r="D93" s="280">
        <v>44733</v>
      </c>
      <c r="E93" s="38">
        <v>2861.8</v>
      </c>
      <c r="F93" s="135">
        <v>44740</v>
      </c>
      <c r="G93" s="50" t="s">
        <v>18</v>
      </c>
      <c r="H93" s="279"/>
    </row>
    <row r="94" ht="15.75" customHeight="1" spans="1:8">
      <c r="A94" s="32" t="s">
        <v>1116</v>
      </c>
      <c r="B94" s="279" t="s">
        <v>1117</v>
      </c>
      <c r="C94" s="29">
        <v>44726</v>
      </c>
      <c r="D94" s="29">
        <v>44733</v>
      </c>
      <c r="E94" s="38">
        <v>25272.25</v>
      </c>
      <c r="F94" s="135">
        <v>44740</v>
      </c>
      <c r="G94" s="50" t="s">
        <v>18</v>
      </c>
      <c r="H94" s="279"/>
    </row>
    <row r="95" customHeight="1" spans="1:8">
      <c r="A95" s="32" t="s">
        <v>1118</v>
      </c>
      <c r="B95" s="279" t="s">
        <v>665</v>
      </c>
      <c r="C95" s="29">
        <v>44727</v>
      </c>
      <c r="D95" s="29">
        <v>44727</v>
      </c>
      <c r="E95" s="281">
        <v>33779.15</v>
      </c>
      <c r="F95" s="135">
        <v>44740</v>
      </c>
      <c r="G95" s="50" t="s">
        <v>30</v>
      </c>
      <c r="H95" s="279"/>
    </row>
    <row r="96" ht="15.75" customHeight="1" spans="1:8">
      <c r="A96" s="279" t="s">
        <v>1119</v>
      </c>
      <c r="B96" s="279" t="s">
        <v>614</v>
      </c>
      <c r="C96" s="29">
        <v>44727</v>
      </c>
      <c r="D96" s="29">
        <v>44727</v>
      </c>
      <c r="E96" s="281">
        <v>38923.06</v>
      </c>
      <c r="F96" s="135">
        <v>44740</v>
      </c>
      <c r="G96" s="50" t="s">
        <v>30</v>
      </c>
      <c r="H96" s="279"/>
    </row>
    <row r="97" ht="15.75" customHeight="1" spans="1:8">
      <c r="A97" s="279" t="s">
        <v>1120</v>
      </c>
      <c r="B97" s="410" t="s">
        <v>942</v>
      </c>
      <c r="C97" s="280">
        <v>44733</v>
      </c>
      <c r="D97" s="29">
        <v>44733</v>
      </c>
      <c r="E97" s="38">
        <v>148183.76</v>
      </c>
      <c r="F97" s="135">
        <v>44740</v>
      </c>
      <c r="G97" s="137" t="s">
        <v>18</v>
      </c>
      <c r="H97" s="279"/>
    </row>
    <row r="98" ht="15.75" customHeight="1" spans="1:8">
      <c r="A98" s="32" t="s">
        <v>1121</v>
      </c>
      <c r="B98" s="279" t="s">
        <v>942</v>
      </c>
      <c r="C98" s="29">
        <v>44733</v>
      </c>
      <c r="D98" s="29">
        <v>44734</v>
      </c>
      <c r="E98" s="38">
        <v>133075.07</v>
      </c>
      <c r="F98" s="135">
        <v>44740</v>
      </c>
      <c r="G98" s="50" t="s">
        <v>18</v>
      </c>
      <c r="H98" s="279"/>
    </row>
    <row r="99" ht="15.75" customHeight="1" spans="1:8">
      <c r="A99" s="279" t="s">
        <v>1122</v>
      </c>
      <c r="B99" s="279" t="s">
        <v>200</v>
      </c>
      <c r="C99" s="280">
        <v>44733</v>
      </c>
      <c r="D99" s="29">
        <v>44734</v>
      </c>
      <c r="E99" s="281">
        <v>27951.53</v>
      </c>
      <c r="F99" s="135">
        <v>44740</v>
      </c>
      <c r="G99" s="50" t="s">
        <v>18</v>
      </c>
      <c r="H99" s="279"/>
    </row>
    <row r="100" ht="15.75" customHeight="1" spans="1:8">
      <c r="A100" s="279" t="s">
        <v>1123</v>
      </c>
      <c r="B100" s="279" t="s">
        <v>639</v>
      </c>
      <c r="C100" s="29">
        <v>44733</v>
      </c>
      <c r="D100" s="29">
        <v>44736</v>
      </c>
      <c r="E100" s="324">
        <v>38476.47</v>
      </c>
      <c r="F100" s="135">
        <v>44740</v>
      </c>
      <c r="G100" s="50" t="s">
        <v>18</v>
      </c>
      <c r="H100" s="279"/>
    </row>
    <row r="101" ht="15.75" customHeight="1" spans="1:8">
      <c r="A101" s="32" t="s">
        <v>1124</v>
      </c>
      <c r="B101" s="279" t="s">
        <v>614</v>
      </c>
      <c r="C101" s="29">
        <v>44734</v>
      </c>
      <c r="D101" s="29">
        <v>44734</v>
      </c>
      <c r="E101" s="38">
        <v>37813.34</v>
      </c>
      <c r="F101" s="135">
        <v>44740</v>
      </c>
      <c r="G101" s="50" t="s">
        <v>30</v>
      </c>
      <c r="H101" s="279"/>
    </row>
    <row r="102" ht="15.75" customHeight="1" spans="1:8">
      <c r="A102" s="32" t="s">
        <v>1125</v>
      </c>
      <c r="B102" s="279" t="s">
        <v>942</v>
      </c>
      <c r="C102" s="29">
        <v>44735</v>
      </c>
      <c r="D102" s="29">
        <v>44736</v>
      </c>
      <c r="E102" s="38">
        <v>83258.72</v>
      </c>
      <c r="F102" s="135">
        <v>44740</v>
      </c>
      <c r="G102" s="50" t="s">
        <v>18</v>
      </c>
      <c r="H102" s="279"/>
    </row>
    <row r="103" ht="15.75" customHeight="1" spans="1:8">
      <c r="A103" s="32" t="s">
        <v>1126</v>
      </c>
      <c r="B103" s="279" t="s">
        <v>1127</v>
      </c>
      <c r="C103" s="29">
        <v>44739</v>
      </c>
      <c r="D103" s="29">
        <v>44739</v>
      </c>
      <c r="E103" s="38">
        <v>49101.86</v>
      </c>
      <c r="F103" s="135">
        <v>44740</v>
      </c>
      <c r="G103" s="50" t="s">
        <v>30</v>
      </c>
      <c r="H103" s="279"/>
    </row>
    <row r="104" ht="15.75" customHeight="1" spans="1:8">
      <c r="A104" s="32" t="s">
        <v>1128</v>
      </c>
      <c r="B104" s="279" t="s">
        <v>1129</v>
      </c>
      <c r="C104" s="29">
        <v>44740</v>
      </c>
      <c r="D104" s="29">
        <v>44740</v>
      </c>
      <c r="E104" s="38">
        <v>34541.49</v>
      </c>
      <c r="F104" s="135">
        <v>44740</v>
      </c>
      <c r="G104" s="50" t="s">
        <v>18</v>
      </c>
      <c r="H104" s="279"/>
    </row>
    <row r="105" ht="15.75" customHeight="1" spans="1:8">
      <c r="A105" s="279" t="s">
        <v>1130</v>
      </c>
      <c r="B105" s="279" t="s">
        <v>614</v>
      </c>
      <c r="C105" s="29">
        <v>44727</v>
      </c>
      <c r="D105" s="280">
        <v>44732</v>
      </c>
      <c r="E105" s="284">
        <v>4011.11</v>
      </c>
      <c r="F105" s="135">
        <v>44740</v>
      </c>
      <c r="G105" s="278" t="s">
        <v>30</v>
      </c>
      <c r="H105" s="279"/>
    </row>
    <row r="106" ht="15.75" customHeight="1" spans="1:8">
      <c r="A106" s="16" t="s">
        <v>139</v>
      </c>
      <c r="B106" s="275"/>
      <c r="C106" s="275"/>
      <c r="D106" s="275"/>
      <c r="E106" s="275"/>
      <c r="F106" s="275"/>
      <c r="G106" s="276"/>
      <c r="H106" s="611">
        <f>SUM(E107)</f>
        <v>0</v>
      </c>
    </row>
    <row r="107" ht="15.75" customHeight="1" spans="1:8">
      <c r="A107" s="279"/>
      <c r="B107" s="279"/>
      <c r="C107" s="279"/>
      <c r="D107" s="279"/>
      <c r="E107" s="279"/>
      <c r="F107" s="279"/>
      <c r="G107" s="279"/>
      <c r="H107" s="279"/>
    </row>
    <row r="108" ht="15.75" customHeight="1" spans="1:8">
      <c r="A108" s="16" t="s">
        <v>144</v>
      </c>
      <c r="B108" s="275"/>
      <c r="C108" s="275"/>
      <c r="D108" s="275"/>
      <c r="E108" s="275"/>
      <c r="F108" s="275"/>
      <c r="G108" s="276"/>
      <c r="H108" s="483">
        <f>SUM(E109:E113)</f>
        <v>258214.12</v>
      </c>
    </row>
    <row r="109" ht="15.75" customHeight="1" spans="1:8">
      <c r="A109" s="597" t="s">
        <v>1131</v>
      </c>
      <c r="B109" s="279" t="s">
        <v>448</v>
      </c>
      <c r="C109" s="280">
        <v>44721</v>
      </c>
      <c r="D109" s="29">
        <v>44736</v>
      </c>
      <c r="E109" s="38">
        <v>24062.5</v>
      </c>
      <c r="F109" s="135">
        <v>44740</v>
      </c>
      <c r="G109" s="83" t="s">
        <v>18</v>
      </c>
      <c r="H109" s="279"/>
    </row>
    <row r="110" ht="15.75" customHeight="1" spans="1:8">
      <c r="A110" s="279" t="s">
        <v>1132</v>
      </c>
      <c r="B110" s="279" t="s">
        <v>1133</v>
      </c>
      <c r="C110" s="85">
        <v>44727</v>
      </c>
      <c r="D110" s="85">
        <v>44733</v>
      </c>
      <c r="E110" s="281">
        <v>28774.61</v>
      </c>
      <c r="F110" s="135">
        <v>44740</v>
      </c>
      <c r="G110" s="83" t="s">
        <v>18</v>
      </c>
      <c r="H110" s="279"/>
    </row>
    <row r="111" ht="15.75" customHeight="1" spans="1:8">
      <c r="A111" s="279" t="s">
        <v>1134</v>
      </c>
      <c r="B111" s="279" t="s">
        <v>639</v>
      </c>
      <c r="C111" s="29">
        <v>44732</v>
      </c>
      <c r="D111" s="29">
        <v>44732</v>
      </c>
      <c r="E111" s="281">
        <v>97133.09</v>
      </c>
      <c r="F111" s="135">
        <v>44740</v>
      </c>
      <c r="G111" s="50" t="s">
        <v>18</v>
      </c>
      <c r="H111" s="279"/>
    </row>
    <row r="112" ht="15.75" customHeight="1" spans="1:8">
      <c r="A112" s="291" t="s">
        <v>1135</v>
      </c>
      <c r="B112" s="279" t="s">
        <v>1136</v>
      </c>
      <c r="C112" s="85">
        <v>44733</v>
      </c>
      <c r="D112" s="85">
        <v>44736</v>
      </c>
      <c r="E112" s="281">
        <v>84768.13</v>
      </c>
      <c r="F112" s="135">
        <v>44740</v>
      </c>
      <c r="G112" s="83" t="s">
        <v>18</v>
      </c>
      <c r="H112" s="296"/>
    </row>
    <row r="113" ht="15.75" customHeight="1" spans="1:8">
      <c r="A113" s="564" t="s">
        <v>1137</v>
      </c>
      <c r="B113" s="564" t="s">
        <v>1138</v>
      </c>
      <c r="C113" s="85">
        <v>44739</v>
      </c>
      <c r="D113" s="85">
        <v>44739</v>
      </c>
      <c r="E113" s="284">
        <v>23475.79</v>
      </c>
      <c r="F113" s="135">
        <v>44740</v>
      </c>
      <c r="G113" s="83" t="s">
        <v>18</v>
      </c>
      <c r="H113" s="279"/>
    </row>
    <row r="114" ht="15.75" customHeight="1" spans="1:8">
      <c r="A114" s="16" t="s">
        <v>162</v>
      </c>
      <c r="B114" s="275"/>
      <c r="C114" s="275"/>
      <c r="D114" s="275"/>
      <c r="E114" s="275"/>
      <c r="F114" s="275"/>
      <c r="G114" s="276"/>
      <c r="H114" s="483">
        <f>SUM(E115)</f>
        <v>0</v>
      </c>
    </row>
    <row r="115" ht="15.75" customHeight="1" spans="1:8">
      <c r="A115" s="597"/>
      <c r="B115" s="279"/>
      <c r="C115" s="29"/>
      <c r="D115" s="29"/>
      <c r="E115" s="38"/>
      <c r="F115" s="135"/>
      <c r="G115" s="278"/>
      <c r="H115" s="279"/>
    </row>
    <row r="116" ht="15.75" customHeight="1" spans="1:8">
      <c r="A116" s="16" t="s">
        <v>170</v>
      </c>
      <c r="B116" s="275"/>
      <c r="C116" s="275"/>
      <c r="D116" s="275"/>
      <c r="E116" s="275"/>
      <c r="F116" s="275"/>
      <c r="G116" s="276"/>
      <c r="H116" s="483">
        <f>E117</f>
        <v>0</v>
      </c>
    </row>
    <row r="117" ht="15.75" customHeight="1" spans="1:8">
      <c r="A117" s="122"/>
      <c r="B117" s="122"/>
      <c r="C117" s="137"/>
      <c r="D117" s="137"/>
      <c r="E117" s="136"/>
      <c r="F117" s="137"/>
      <c r="G117" s="137"/>
      <c r="H117" s="279"/>
    </row>
    <row r="118" ht="15.75" customHeight="1" spans="1:8">
      <c r="A118" s="16" t="s">
        <v>171</v>
      </c>
      <c r="B118" s="275"/>
      <c r="C118" s="275"/>
      <c r="D118" s="275"/>
      <c r="E118" s="275"/>
      <c r="F118" s="275"/>
      <c r="G118" s="276"/>
      <c r="H118" s="483">
        <f>SUM(E119:E122)</f>
        <v>716282.59</v>
      </c>
    </row>
    <row r="119" ht="15.75" customHeight="1" spans="1:8">
      <c r="A119" s="122" t="s">
        <v>1139</v>
      </c>
      <c r="B119" s="122" t="s">
        <v>1140</v>
      </c>
      <c r="C119" s="135">
        <v>44726</v>
      </c>
      <c r="D119" s="135">
        <v>44733</v>
      </c>
      <c r="E119" s="136">
        <v>2660.68</v>
      </c>
      <c r="F119" s="135">
        <v>44740</v>
      </c>
      <c r="G119" s="137" t="s">
        <v>18</v>
      </c>
      <c r="H119" s="279"/>
    </row>
    <row r="120" ht="15.75" customHeight="1" spans="1:8">
      <c r="A120" s="122" t="s">
        <v>1141</v>
      </c>
      <c r="B120" s="122" t="s">
        <v>1142</v>
      </c>
      <c r="C120" s="135">
        <v>44700</v>
      </c>
      <c r="D120" s="135">
        <v>44705</v>
      </c>
      <c r="E120" s="136">
        <v>182550</v>
      </c>
      <c r="F120" s="135">
        <v>44740</v>
      </c>
      <c r="G120" s="137" t="s">
        <v>18</v>
      </c>
      <c r="H120" s="279"/>
    </row>
    <row r="121" ht="15.75" customHeight="1" spans="1:8">
      <c r="A121" s="279" t="s">
        <v>1143</v>
      </c>
      <c r="B121" s="279" t="s">
        <v>1144</v>
      </c>
      <c r="C121" s="135">
        <v>44720</v>
      </c>
      <c r="D121" s="135">
        <v>44727</v>
      </c>
      <c r="E121" s="61">
        <v>392134.75</v>
      </c>
      <c r="F121" s="135">
        <v>44740</v>
      </c>
      <c r="G121" s="31" t="s">
        <v>18</v>
      </c>
      <c r="H121" s="279"/>
    </row>
    <row r="122" ht="15.75" customHeight="1" spans="1:8">
      <c r="A122" s="279" t="s">
        <v>1145</v>
      </c>
      <c r="B122" s="279" t="s">
        <v>1146</v>
      </c>
      <c r="C122" s="135">
        <v>44722</v>
      </c>
      <c r="D122" s="135">
        <v>44733</v>
      </c>
      <c r="E122" s="136">
        <v>138937.16</v>
      </c>
      <c r="F122" s="135">
        <v>44740</v>
      </c>
      <c r="G122" s="137" t="s">
        <v>18</v>
      </c>
      <c r="H122" s="279"/>
    </row>
    <row r="123" ht="15.75" customHeight="1" spans="5:7">
      <c r="E123" s="331"/>
      <c r="F123" s="328"/>
      <c r="G123" s="329"/>
    </row>
    <row r="124" ht="15.75" customHeight="1" spans="1:8">
      <c r="A124" s="330" t="s">
        <v>176</v>
      </c>
      <c r="E124" s="331"/>
      <c r="F124" s="328"/>
      <c r="G124" s="329"/>
      <c r="H124" s="331"/>
    </row>
    <row r="125" ht="15.75" customHeight="1" spans="1:7">
      <c r="A125" s="330" t="s">
        <v>177</v>
      </c>
      <c r="E125" s="331"/>
      <c r="G125" s="326"/>
    </row>
    <row r="126" ht="15.75" customHeight="1" spans="5:7">
      <c r="E126" s="331"/>
      <c r="F126" s="328"/>
      <c r="G126" s="329"/>
    </row>
    <row r="127" ht="15.75" customHeight="1" spans="5:7">
      <c r="E127" s="327"/>
      <c r="F127" s="333"/>
      <c r="G127" s="329"/>
    </row>
    <row r="128" ht="15.75" customHeight="1" spans="5:7">
      <c r="E128" s="331"/>
      <c r="G128" s="326"/>
    </row>
    <row r="129" ht="15.75" customHeight="1" spans="5:7">
      <c r="E129" s="331"/>
      <c r="G129" s="326"/>
    </row>
    <row r="130" ht="15.75" customHeight="1" spans="5:7">
      <c r="E130" s="331"/>
      <c r="G130" s="326"/>
    </row>
    <row r="131" ht="15.75" customHeight="1" spans="5:7">
      <c r="E131" s="331"/>
      <c r="G131" s="326"/>
    </row>
    <row r="132" ht="15.75" customHeight="1" spans="5:7">
      <c r="E132" s="331"/>
      <c r="G132" s="326"/>
    </row>
    <row r="133" ht="15.75" customHeight="1" spans="5:7">
      <c r="E133" s="331"/>
      <c r="G133" s="326"/>
    </row>
    <row r="134" ht="15.75" customHeight="1" spans="5:7">
      <c r="E134" s="331"/>
      <c r="G134" s="326"/>
    </row>
    <row r="135" ht="15.75" customHeight="1" spans="5:7">
      <c r="E135" s="331"/>
      <c r="G135" s="326"/>
    </row>
    <row r="136" ht="15.75" customHeight="1" spans="5:7">
      <c r="E136" s="331"/>
      <c r="G136" s="326"/>
    </row>
    <row r="137" ht="15.75" customHeight="1" spans="5:7">
      <c r="E137" s="331"/>
      <c r="G137" s="326"/>
    </row>
    <row r="138" ht="15.75" customHeight="1" spans="5:7">
      <c r="E138" s="331"/>
      <c r="G138" s="326"/>
    </row>
    <row r="139" ht="15.75" customHeight="1" spans="5:7">
      <c r="E139" s="331"/>
      <c r="G139" s="326"/>
    </row>
    <row r="140" ht="15.75" customHeight="1" spans="5:7">
      <c r="E140" s="331"/>
      <c r="G140" s="326"/>
    </row>
    <row r="141" ht="15.75" customHeight="1" spans="5:7">
      <c r="E141" s="331"/>
      <c r="G141" s="326"/>
    </row>
    <row r="142" ht="15.75" customHeight="1" spans="5:7">
      <c r="E142" s="331"/>
      <c r="G142" s="326"/>
    </row>
    <row r="143" ht="15.75" customHeight="1" spans="5:7">
      <c r="E143" s="331"/>
      <c r="G143" s="326"/>
    </row>
    <row r="144" ht="15.75" customHeight="1" spans="5:7">
      <c r="E144" s="331"/>
      <c r="G144" s="326"/>
    </row>
    <row r="145" ht="15.75" customHeight="1" spans="5:7">
      <c r="E145" s="331"/>
      <c r="G145" s="326"/>
    </row>
    <row r="146" ht="15.75" customHeight="1" spans="5:7">
      <c r="E146" s="331"/>
      <c r="G146" s="326"/>
    </row>
    <row r="147" ht="15.75" customHeight="1" spans="5:7">
      <c r="E147" s="331"/>
      <c r="G147" s="326"/>
    </row>
    <row r="148" ht="15.75" customHeight="1" spans="5:7">
      <c r="E148" s="331"/>
      <c r="G148" s="326"/>
    </row>
    <row r="149" ht="15.75" customHeight="1" spans="5:7">
      <c r="E149" s="331"/>
      <c r="G149" s="326"/>
    </row>
    <row r="150" ht="15.75" customHeight="1" spans="5:7">
      <c r="E150" s="331"/>
      <c r="G150" s="326"/>
    </row>
    <row r="151" ht="15.75" customHeight="1" spans="5:7">
      <c r="E151" s="331"/>
      <c r="G151" s="326"/>
    </row>
    <row r="152" ht="15.75" customHeight="1" spans="5:7">
      <c r="E152" s="331"/>
      <c r="G152" s="326"/>
    </row>
    <row r="153" ht="15.75" customHeight="1" spans="5:7">
      <c r="E153" s="331"/>
      <c r="G153" s="326"/>
    </row>
    <row r="154" ht="15.75" customHeight="1" spans="5:7">
      <c r="E154" s="331"/>
      <c r="G154" s="326"/>
    </row>
    <row r="155" ht="15.75" customHeight="1" spans="5:7">
      <c r="E155" s="331"/>
      <c r="G155" s="326"/>
    </row>
    <row r="156" ht="15.75" customHeight="1" spans="5:7">
      <c r="E156" s="331"/>
      <c r="G156" s="326"/>
    </row>
    <row r="157" ht="15.75" customHeight="1" spans="5:7">
      <c r="E157" s="331"/>
      <c r="G157" s="326"/>
    </row>
    <row r="158" ht="15.75" customHeight="1" spans="5:7">
      <c r="E158" s="331"/>
      <c r="G158" s="326"/>
    </row>
    <row r="159" ht="15.75" customHeight="1" spans="5:7">
      <c r="E159" s="331"/>
      <c r="G159" s="326"/>
    </row>
    <row r="160" ht="15.75" customHeight="1" spans="5:7">
      <c r="E160" s="331"/>
      <c r="G160" s="326"/>
    </row>
    <row r="161" ht="15.75" customHeight="1" spans="5:7">
      <c r="E161" s="331"/>
      <c r="G161" s="326"/>
    </row>
    <row r="162" ht="15.75" customHeight="1" spans="5:7">
      <c r="E162" s="331"/>
      <c r="G162" s="326"/>
    </row>
    <row r="163" ht="15.75" customHeight="1" spans="5:7">
      <c r="E163" s="331"/>
      <c r="G163" s="326"/>
    </row>
    <row r="164" ht="15.75" customHeight="1" spans="5:7">
      <c r="E164" s="331"/>
      <c r="G164" s="326"/>
    </row>
    <row r="165" ht="15.75" customHeight="1" spans="5:7">
      <c r="E165" s="331"/>
      <c r="G165" s="326"/>
    </row>
    <row r="166" ht="15.75" customHeight="1" spans="5:7">
      <c r="E166" s="331"/>
      <c r="G166" s="326"/>
    </row>
    <row r="167" ht="15.75" customHeight="1" spans="5:7">
      <c r="E167" s="331"/>
      <c r="G167" s="326"/>
    </row>
    <row r="168" ht="15.75" customHeight="1" spans="5:7">
      <c r="E168" s="331"/>
      <c r="G168" s="326"/>
    </row>
    <row r="169" ht="15.75" customHeight="1" spans="5:7">
      <c r="E169" s="331"/>
      <c r="G169" s="326"/>
    </row>
    <row r="170" ht="15.75" customHeight="1" spans="5:7">
      <c r="E170" s="331"/>
      <c r="G170" s="326"/>
    </row>
    <row r="171" ht="15.75" customHeight="1" spans="5:7">
      <c r="E171" s="331"/>
      <c r="G171" s="326"/>
    </row>
    <row r="172" ht="15.75" customHeight="1" spans="5:7">
      <c r="E172" s="331"/>
      <c r="G172" s="326"/>
    </row>
    <row r="173" ht="15.75" customHeight="1" spans="5:7">
      <c r="E173" s="331"/>
      <c r="G173" s="326"/>
    </row>
    <row r="174" ht="15.75" customHeight="1" spans="5:7">
      <c r="E174" s="331"/>
      <c r="G174" s="326"/>
    </row>
    <row r="175" ht="15.75" customHeight="1" spans="5:7">
      <c r="E175" s="331"/>
      <c r="G175" s="326"/>
    </row>
    <row r="176" ht="15.75" customHeight="1" spans="5:7">
      <c r="E176" s="331"/>
      <c r="G176" s="326"/>
    </row>
    <row r="177" ht="15.75" customHeight="1" spans="5:7">
      <c r="E177" s="331"/>
      <c r="G177" s="326"/>
    </row>
    <row r="178" ht="15.75" customHeight="1" spans="5:7">
      <c r="E178" s="331"/>
      <c r="G178" s="326"/>
    </row>
    <row r="179" ht="15.75" customHeight="1" spans="5:7">
      <c r="E179" s="331"/>
      <c r="G179" s="326"/>
    </row>
    <row r="180" ht="15.75" customHeight="1" spans="5:7">
      <c r="E180" s="331"/>
      <c r="G180" s="326"/>
    </row>
    <row r="181" ht="15.75" customHeight="1" spans="5:7">
      <c r="E181" s="331"/>
      <c r="G181" s="326"/>
    </row>
    <row r="182" ht="15.75" customHeight="1" spans="5:7">
      <c r="E182" s="331"/>
      <c r="G182" s="326"/>
    </row>
    <row r="183" ht="15.75" customHeight="1" spans="5:7">
      <c r="E183" s="331"/>
      <c r="G183" s="326"/>
    </row>
    <row r="184" ht="15.75" customHeight="1" spans="5:7">
      <c r="E184" s="331"/>
      <c r="G184" s="326"/>
    </row>
    <row r="185" ht="15.75" customHeight="1" spans="5:7">
      <c r="E185" s="331"/>
      <c r="G185" s="326"/>
    </row>
    <row r="186" ht="15.75" customHeight="1" spans="5:7">
      <c r="E186" s="331"/>
      <c r="G186" s="326"/>
    </row>
    <row r="187" ht="15.75" customHeight="1" spans="5:7">
      <c r="E187" s="331"/>
      <c r="G187" s="326"/>
    </row>
    <row r="188" ht="15.75" customHeight="1" spans="5:7">
      <c r="E188" s="331"/>
      <c r="G188" s="326"/>
    </row>
    <row r="189" ht="15.75" customHeight="1" spans="5:7">
      <c r="E189" s="331"/>
      <c r="G189" s="326"/>
    </row>
    <row r="190" ht="15.75" customHeight="1" spans="5:7">
      <c r="E190" s="331"/>
      <c r="G190" s="326"/>
    </row>
    <row r="191" ht="15.75" customHeight="1" spans="5:7">
      <c r="E191" s="331"/>
      <c r="G191" s="326"/>
    </row>
    <row r="192" ht="15.75" customHeight="1" spans="5:7">
      <c r="E192" s="331"/>
      <c r="G192" s="326"/>
    </row>
    <row r="193" ht="15.75" customHeight="1" spans="5:7">
      <c r="E193" s="331"/>
      <c r="G193" s="326"/>
    </row>
    <row r="194" ht="15.75" customHeight="1" spans="5:7">
      <c r="E194" s="331"/>
      <c r="G194" s="326"/>
    </row>
    <row r="195" ht="15.75" customHeight="1" spans="5:7">
      <c r="E195" s="331"/>
      <c r="G195" s="326"/>
    </row>
    <row r="196" ht="15.75" customHeight="1" spans="5:7">
      <c r="E196" s="331"/>
      <c r="G196" s="326"/>
    </row>
    <row r="197" ht="15.75" customHeight="1" spans="5:7">
      <c r="E197" s="331"/>
      <c r="G197" s="326"/>
    </row>
    <row r="198" ht="15.75" customHeight="1" spans="5:7">
      <c r="E198" s="331"/>
      <c r="G198" s="326"/>
    </row>
    <row r="199" ht="15.75" customHeight="1" spans="5:7">
      <c r="E199" s="331"/>
      <c r="G199" s="326"/>
    </row>
    <row r="200" ht="15.75" customHeight="1" spans="5:7">
      <c r="E200" s="331"/>
      <c r="G200" s="326"/>
    </row>
    <row r="201" ht="15.75" customHeight="1" spans="5:7">
      <c r="E201" s="331"/>
      <c r="G201" s="326"/>
    </row>
    <row r="202" ht="15.75" customHeight="1" spans="5:7">
      <c r="E202" s="331"/>
      <c r="G202" s="326"/>
    </row>
    <row r="203" ht="15.75" customHeight="1" spans="5:7">
      <c r="E203" s="331"/>
      <c r="G203" s="326"/>
    </row>
    <row r="204" ht="15.75" customHeight="1" spans="5:7">
      <c r="E204" s="331"/>
      <c r="G204" s="326"/>
    </row>
    <row r="205" ht="15.75" customHeight="1" spans="5:7">
      <c r="E205" s="331"/>
      <c r="G205" s="326"/>
    </row>
    <row r="206" ht="15.75" customHeight="1" spans="5:7">
      <c r="E206" s="331"/>
      <c r="G206" s="326"/>
    </row>
    <row r="207" ht="15.75" customHeight="1" spans="5:7">
      <c r="E207" s="331"/>
      <c r="G207" s="326"/>
    </row>
    <row r="208" ht="15.75" customHeight="1" spans="5:7">
      <c r="E208" s="331"/>
      <c r="G208" s="326"/>
    </row>
    <row r="209" ht="15.75" customHeight="1" spans="5:7">
      <c r="E209" s="331"/>
      <c r="G209" s="326"/>
    </row>
    <row r="210" ht="15.75" customHeight="1" spans="5:7">
      <c r="E210" s="331"/>
      <c r="G210" s="326"/>
    </row>
    <row r="211" ht="15.75" customHeight="1" spans="5:7">
      <c r="E211" s="331"/>
      <c r="G211" s="326"/>
    </row>
    <row r="212" ht="15.75" customHeight="1" spans="5:7">
      <c r="E212" s="331"/>
      <c r="G212" s="326"/>
    </row>
    <row r="213" ht="15.75" customHeight="1" spans="5:7">
      <c r="E213" s="331"/>
      <c r="G213" s="326"/>
    </row>
    <row r="214" ht="15.75" customHeight="1" spans="5:7">
      <c r="E214" s="331"/>
      <c r="G214" s="326"/>
    </row>
    <row r="215" ht="15.75" customHeight="1" spans="5:7">
      <c r="E215" s="331"/>
      <c r="G215" s="326"/>
    </row>
    <row r="216" ht="15.75" customHeight="1" spans="5:7">
      <c r="E216" s="331"/>
      <c r="G216" s="326"/>
    </row>
    <row r="217" ht="15.75" customHeight="1" spans="5:7">
      <c r="E217" s="331"/>
      <c r="G217" s="326"/>
    </row>
    <row r="218" ht="15.75" customHeight="1" spans="5:7">
      <c r="E218" s="331"/>
      <c r="G218" s="326"/>
    </row>
    <row r="219" ht="15.75" customHeight="1" spans="5:7">
      <c r="E219" s="331"/>
      <c r="G219" s="326"/>
    </row>
    <row r="220" ht="15.75" customHeight="1" spans="5:7">
      <c r="E220" s="331"/>
      <c r="G220" s="326"/>
    </row>
    <row r="221" ht="15.75" customHeight="1" spans="5:7">
      <c r="E221" s="331"/>
      <c r="G221" s="326"/>
    </row>
    <row r="222" ht="15.75" customHeight="1" spans="5:7">
      <c r="E222" s="331"/>
      <c r="G222" s="326"/>
    </row>
    <row r="223" ht="15.75" customHeight="1" spans="5:7">
      <c r="E223" s="331"/>
      <c r="G223" s="326"/>
    </row>
    <row r="224" ht="15.75" customHeight="1" spans="5:7">
      <c r="E224" s="331"/>
      <c r="G224" s="326"/>
    </row>
    <row r="225" ht="15.75" customHeight="1" spans="5:7">
      <c r="E225" s="331"/>
      <c r="G225" s="326"/>
    </row>
    <row r="226" ht="15.75" customHeight="1" spans="5:7">
      <c r="E226" s="331"/>
      <c r="G226" s="326"/>
    </row>
    <row r="227" ht="15.75" customHeight="1" spans="5:7">
      <c r="E227" s="331"/>
      <c r="G227" s="326"/>
    </row>
    <row r="228" ht="15.75" customHeight="1" spans="5:7">
      <c r="E228" s="331"/>
      <c r="G228" s="326"/>
    </row>
    <row r="229" ht="15.75" customHeight="1" spans="5:7">
      <c r="E229" s="331"/>
      <c r="G229" s="326"/>
    </row>
    <row r="230" ht="15.75" customHeight="1" spans="5:7">
      <c r="E230" s="331"/>
      <c r="G230" s="326"/>
    </row>
    <row r="231" ht="15.75" customHeight="1" spans="5:7">
      <c r="E231" s="331"/>
      <c r="G231" s="326"/>
    </row>
    <row r="232" ht="15.75" customHeight="1" spans="5:7">
      <c r="E232" s="331"/>
      <c r="G232" s="326"/>
    </row>
    <row r="233" ht="15.75" customHeight="1" spans="5:7">
      <c r="E233" s="331"/>
      <c r="G233" s="326"/>
    </row>
    <row r="234" ht="15.75" customHeight="1" spans="5:7">
      <c r="E234" s="331"/>
      <c r="G234" s="326"/>
    </row>
    <row r="235" ht="15.75" customHeight="1" spans="5:7">
      <c r="E235" s="331"/>
      <c r="G235" s="326"/>
    </row>
    <row r="236" ht="15.75" customHeight="1" spans="5:7">
      <c r="E236" s="331"/>
      <c r="G236" s="326"/>
    </row>
    <row r="237" ht="15.75" customHeight="1" spans="5:7">
      <c r="E237" s="331"/>
      <c r="G237" s="326"/>
    </row>
    <row r="238" ht="15.75" customHeight="1" spans="5:7">
      <c r="E238" s="331"/>
      <c r="G238" s="326"/>
    </row>
    <row r="239" ht="15.75" customHeight="1" spans="5:7">
      <c r="E239" s="331"/>
      <c r="G239" s="326"/>
    </row>
    <row r="240" ht="15.75" customHeight="1" spans="5:7">
      <c r="E240" s="331"/>
      <c r="G240" s="326"/>
    </row>
    <row r="241" ht="15.75" customHeight="1" spans="5:7">
      <c r="E241" s="331"/>
      <c r="G241" s="326"/>
    </row>
    <row r="242" ht="15.75" customHeight="1" spans="5:7">
      <c r="E242" s="331"/>
      <c r="G242" s="326"/>
    </row>
    <row r="243" ht="15.75" customHeight="1" spans="5:7">
      <c r="E243" s="331"/>
      <c r="G243" s="326"/>
    </row>
    <row r="244" ht="15.75" customHeight="1" spans="5:7">
      <c r="E244" s="331"/>
      <c r="G244" s="326"/>
    </row>
    <row r="245" ht="15.75" customHeight="1" spans="5:7">
      <c r="E245" s="331"/>
      <c r="G245" s="326"/>
    </row>
    <row r="246" ht="15.75" customHeight="1" spans="5:7">
      <c r="E246" s="331"/>
      <c r="G246" s="326"/>
    </row>
    <row r="247" ht="15.75" customHeight="1" spans="5:7">
      <c r="E247" s="331"/>
      <c r="G247" s="326"/>
    </row>
    <row r="248" ht="15.75" customHeight="1" spans="5:7">
      <c r="E248" s="331"/>
      <c r="G248" s="326"/>
    </row>
    <row r="249" ht="15.75" customHeight="1" spans="5:7">
      <c r="E249" s="331"/>
      <c r="G249" s="326"/>
    </row>
    <row r="250" ht="15.75" customHeight="1" spans="5:7">
      <c r="E250" s="331"/>
      <c r="G250" s="326"/>
    </row>
    <row r="251" ht="15.75" customHeight="1" spans="5:7">
      <c r="E251" s="331"/>
      <c r="G251" s="326"/>
    </row>
    <row r="252" ht="15.75" customHeight="1" spans="5:7">
      <c r="E252" s="331"/>
      <c r="G252" s="326"/>
    </row>
    <row r="253" ht="15.75" customHeight="1" spans="5:7">
      <c r="E253" s="331"/>
      <c r="G253" s="326"/>
    </row>
    <row r="254" ht="15.75" customHeight="1" spans="5:7">
      <c r="E254" s="331"/>
      <c r="G254" s="326"/>
    </row>
    <row r="255" ht="15.75" customHeight="1" spans="5:7">
      <c r="E255" s="331"/>
      <c r="G255" s="326"/>
    </row>
    <row r="256" ht="15.75" customHeight="1" spans="5:7">
      <c r="E256" s="331"/>
      <c r="G256" s="326"/>
    </row>
    <row r="257" ht="15.75" customHeight="1" spans="5:7">
      <c r="E257" s="331"/>
      <c r="G257" s="326"/>
    </row>
    <row r="258" ht="15.75" customHeight="1" spans="5:7">
      <c r="E258" s="331"/>
      <c r="G258" s="326"/>
    </row>
    <row r="259" ht="15.75" customHeight="1" spans="5:7">
      <c r="E259" s="331"/>
      <c r="G259" s="326"/>
    </row>
    <row r="260" ht="15.75" customHeight="1" spans="5:7">
      <c r="E260" s="331"/>
      <c r="G260" s="326"/>
    </row>
    <row r="261" ht="15.75" customHeight="1" spans="5:7">
      <c r="E261" s="331"/>
      <c r="G261" s="326"/>
    </row>
    <row r="262" ht="15.75" customHeight="1" spans="5:7">
      <c r="E262" s="331"/>
      <c r="G262" s="326"/>
    </row>
    <row r="263" ht="15.75" customHeight="1" spans="5:7">
      <c r="E263" s="331"/>
      <c r="G263" s="326"/>
    </row>
    <row r="264" ht="15.75" customHeight="1" spans="5:7">
      <c r="E264" s="331"/>
      <c r="G264" s="326"/>
    </row>
    <row r="265" ht="15.75" customHeight="1" spans="5:7">
      <c r="E265" s="331"/>
      <c r="G265" s="326"/>
    </row>
    <row r="266" ht="15.75" customHeight="1" spans="5:7">
      <c r="E266" s="331"/>
      <c r="G266" s="326"/>
    </row>
    <row r="267" ht="15.75" customHeight="1" spans="5:7">
      <c r="E267" s="331"/>
      <c r="G267" s="326"/>
    </row>
    <row r="268" ht="15.75" customHeight="1" spans="5:7">
      <c r="E268" s="331"/>
      <c r="G268" s="326"/>
    </row>
    <row r="269" ht="15.75" customHeight="1" spans="5:7">
      <c r="E269" s="331"/>
      <c r="G269" s="326"/>
    </row>
    <row r="270" ht="15.75" customHeight="1" spans="5:7">
      <c r="E270" s="331"/>
      <c r="G270" s="326"/>
    </row>
    <row r="271" ht="15.75" customHeight="1" spans="5:7">
      <c r="E271" s="331"/>
      <c r="G271" s="326"/>
    </row>
    <row r="272" ht="15.75" customHeight="1" spans="5:7">
      <c r="E272" s="331"/>
      <c r="G272" s="326"/>
    </row>
    <row r="273" ht="15.75" customHeight="1" spans="5:7">
      <c r="E273" s="331"/>
      <c r="G273" s="326"/>
    </row>
    <row r="274" ht="15.75" customHeight="1" spans="5:7">
      <c r="E274" s="331"/>
      <c r="G274" s="326"/>
    </row>
    <row r="275" ht="15.75" customHeight="1" spans="5:7">
      <c r="E275" s="331"/>
      <c r="G275" s="326"/>
    </row>
    <row r="276" ht="15.75" customHeight="1" spans="5:7">
      <c r="E276" s="331"/>
      <c r="G276" s="326"/>
    </row>
    <row r="277" ht="15.75" customHeight="1" spans="5:7">
      <c r="E277" s="331"/>
      <c r="G277" s="326"/>
    </row>
    <row r="278" ht="15.75" customHeight="1" spans="5:7">
      <c r="E278" s="331"/>
      <c r="G278" s="326"/>
    </row>
    <row r="279" ht="15.75" customHeight="1" spans="5:7">
      <c r="E279" s="331"/>
      <c r="G279" s="326"/>
    </row>
    <row r="280" ht="15.75" customHeight="1" spans="5:7">
      <c r="E280" s="331"/>
      <c r="G280" s="326"/>
    </row>
    <row r="281" ht="15.75" customHeight="1" spans="5:7">
      <c r="E281" s="331"/>
      <c r="G281" s="326"/>
    </row>
    <row r="282" ht="15.75" customHeight="1" spans="5:7">
      <c r="E282" s="331"/>
      <c r="G282" s="326"/>
    </row>
    <row r="283" ht="15.75" customHeight="1" spans="5:7">
      <c r="E283" s="331"/>
      <c r="G283" s="326"/>
    </row>
    <row r="284" ht="15.75" customHeight="1" spans="5:7">
      <c r="E284" s="331"/>
      <c r="G284" s="326"/>
    </row>
    <row r="285" ht="15.75" customHeight="1" spans="5:7">
      <c r="E285" s="331"/>
      <c r="G285" s="326"/>
    </row>
    <row r="286" ht="15.75" customHeight="1" spans="5:7">
      <c r="E286" s="331"/>
      <c r="G286" s="326"/>
    </row>
    <row r="287" ht="15.75" customHeight="1" spans="5:7">
      <c r="E287" s="331"/>
      <c r="G287" s="326"/>
    </row>
    <row r="288" ht="15.75" customHeight="1" spans="5:7">
      <c r="E288" s="331"/>
      <c r="G288" s="326"/>
    </row>
    <row r="289" ht="15.75" customHeight="1" spans="5:7">
      <c r="E289" s="331"/>
      <c r="G289" s="326"/>
    </row>
    <row r="290" ht="15.75" customHeight="1" spans="5:7">
      <c r="E290" s="331"/>
      <c r="G290" s="326"/>
    </row>
    <row r="291" ht="15.75" customHeight="1" spans="5:7">
      <c r="E291" s="331"/>
      <c r="G291" s="326"/>
    </row>
    <row r="292" ht="15.75" customHeight="1" spans="5:7">
      <c r="E292" s="331"/>
      <c r="G292" s="326"/>
    </row>
    <row r="293" ht="15.75" customHeight="1" spans="5:7">
      <c r="E293" s="331"/>
      <c r="G293" s="326"/>
    </row>
    <row r="294" ht="15.75" customHeight="1" spans="5:7">
      <c r="E294" s="331"/>
      <c r="G294" s="326"/>
    </row>
    <row r="295" ht="15.75" customHeight="1" spans="5:7">
      <c r="E295" s="331"/>
      <c r="G295" s="326"/>
    </row>
    <row r="296" ht="15.75" customHeight="1" spans="5:7">
      <c r="E296" s="331"/>
      <c r="G296" s="326"/>
    </row>
    <row r="297" ht="15.75" customHeight="1" spans="5:7">
      <c r="E297" s="331"/>
      <c r="G297" s="326"/>
    </row>
    <row r="298" ht="15.75" customHeight="1" spans="5:7">
      <c r="E298" s="331"/>
      <c r="G298" s="326"/>
    </row>
    <row r="299" ht="15.75" customHeight="1" spans="5:7">
      <c r="E299" s="331"/>
      <c r="G299" s="326"/>
    </row>
    <row r="300" ht="15.75" customHeight="1" spans="5:7">
      <c r="E300" s="331"/>
      <c r="G300" s="326"/>
    </row>
    <row r="301" ht="15.75" customHeight="1" spans="5:7">
      <c r="E301" s="331"/>
      <c r="G301" s="326"/>
    </row>
    <row r="302" ht="15.75" customHeight="1" spans="5:7">
      <c r="E302" s="331"/>
      <c r="G302" s="326"/>
    </row>
    <row r="303" ht="15.75" customHeight="1" spans="5:7">
      <c r="E303" s="331"/>
      <c r="G303" s="326"/>
    </row>
    <row r="304" ht="15.75" customHeight="1" spans="5:7">
      <c r="E304" s="331"/>
      <c r="G304" s="326"/>
    </row>
    <row r="305" ht="15.75" customHeight="1" spans="5:7">
      <c r="E305" s="331"/>
      <c r="G305" s="326"/>
    </row>
    <row r="306" ht="15.75" customHeight="1" spans="5:7">
      <c r="E306" s="331"/>
      <c r="G306" s="326"/>
    </row>
    <row r="307" ht="15.75" customHeight="1" spans="5:7">
      <c r="E307" s="331"/>
      <c r="G307" s="326"/>
    </row>
    <row r="308" ht="15.75" customHeight="1" spans="5:7">
      <c r="E308" s="331"/>
      <c r="G308" s="326"/>
    </row>
    <row r="309" ht="15.75" customHeight="1" spans="5:7">
      <c r="E309" s="331"/>
      <c r="G309" s="326"/>
    </row>
    <row r="310" ht="15.75" customHeight="1" spans="5:7">
      <c r="E310" s="331"/>
      <c r="G310" s="326"/>
    </row>
    <row r="311" ht="15.75" customHeight="1" spans="5:7">
      <c r="E311" s="331"/>
      <c r="G311" s="326"/>
    </row>
    <row r="312" ht="15.75" customHeight="1" spans="5:7">
      <c r="E312" s="331"/>
      <c r="G312" s="326"/>
    </row>
    <row r="313" ht="15.75" customHeight="1" spans="5:7">
      <c r="E313" s="331"/>
      <c r="G313" s="326"/>
    </row>
    <row r="314" ht="15.75" customHeight="1" spans="5:7">
      <c r="E314" s="331"/>
      <c r="G314" s="326"/>
    </row>
    <row r="315" ht="15.75" customHeight="1" spans="5:7">
      <c r="E315" s="331"/>
      <c r="G315" s="326"/>
    </row>
    <row r="316" ht="15.75" customHeight="1" spans="5:7">
      <c r="E316" s="331"/>
      <c r="G316" s="326"/>
    </row>
    <row r="317" ht="15.75" customHeight="1" spans="5:7">
      <c r="E317" s="331"/>
      <c r="G317" s="326"/>
    </row>
    <row r="318" ht="15.75" customHeight="1" spans="5:7">
      <c r="E318" s="331"/>
      <c r="G318" s="326"/>
    </row>
    <row r="319" ht="15.75" customHeight="1" spans="5:7">
      <c r="E319" s="331"/>
      <c r="G319" s="326"/>
    </row>
    <row r="320" ht="15.75" customHeight="1" spans="5:7">
      <c r="E320" s="331"/>
      <c r="G320" s="326"/>
    </row>
    <row r="321" ht="15.75" customHeight="1" spans="5:7">
      <c r="E321" s="331"/>
      <c r="G321" s="326"/>
    </row>
    <row r="322" ht="15.75" customHeight="1" spans="5:7">
      <c r="E322" s="331"/>
      <c r="G322" s="326"/>
    </row>
    <row r="323" ht="15.75" customHeight="1" spans="5:7">
      <c r="E323" s="331"/>
      <c r="G323" s="326"/>
    </row>
    <row r="324" ht="15.75" customHeight="1" spans="5:7">
      <c r="E324" s="331"/>
      <c r="G324" s="326"/>
    </row>
    <row r="325" ht="15.75" customHeight="1" spans="5:7">
      <c r="E325" s="331"/>
      <c r="G325" s="326"/>
    </row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40:G40"/>
    <mergeCell ref="A84:G84"/>
    <mergeCell ref="A88:G88"/>
    <mergeCell ref="A106:G106"/>
    <mergeCell ref="A108:G108"/>
    <mergeCell ref="A114:G114"/>
    <mergeCell ref="A116:G116"/>
    <mergeCell ref="A118:G118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H846"/>
  <sheetViews>
    <sheetView workbookViewId="0">
      <selection activeCell="D61" sqref="D61"/>
    </sheetView>
  </sheetViews>
  <sheetFormatPr defaultColWidth="12.6285714285714" defaultRowHeight="15" customHeight="1" outlineLevelCol="7"/>
  <cols>
    <col min="1" max="1" width="21.1333333333333" style="264" customWidth="1"/>
    <col min="2" max="2" width="56.5047619047619" style="264" customWidth="1"/>
    <col min="3" max="3" width="13.8761904761905" style="264" customWidth="1"/>
    <col min="4" max="4" width="12.3809523809524" style="264" customWidth="1"/>
    <col min="5" max="5" width="15.6285714285714" style="264" customWidth="1"/>
    <col min="6" max="6" width="12.6285714285714" style="264" customWidth="1"/>
    <col min="7" max="7" width="15.3809523809524" style="264" customWidth="1"/>
    <col min="8" max="8" width="22.752380952381" style="1" customWidth="1"/>
    <col min="9" max="16384" width="12.6285714285714" style="264"/>
  </cols>
  <sheetData>
    <row r="1" ht="15.75" customHeight="1" spans="1:8">
      <c r="A1" s="571"/>
      <c r="B1" s="266"/>
      <c r="C1" s="266"/>
      <c r="D1" s="266"/>
      <c r="E1" s="579"/>
      <c r="F1" s="266"/>
      <c r="G1" s="266"/>
      <c r="H1" s="266"/>
    </row>
    <row r="2" ht="15.75" customHeight="1" spans="1:8">
      <c r="A2" s="266"/>
      <c r="B2" s="266"/>
      <c r="C2" s="266"/>
      <c r="D2" s="266"/>
      <c r="E2" s="579"/>
      <c r="F2" s="266"/>
      <c r="G2" s="266"/>
      <c r="H2" s="266"/>
    </row>
    <row r="3" ht="15.75" customHeight="1" spans="1:8">
      <c r="A3" s="266"/>
      <c r="B3" s="266"/>
      <c r="C3" s="266"/>
      <c r="D3" s="266"/>
      <c r="E3" s="579"/>
      <c r="F3" s="266"/>
      <c r="G3" s="266"/>
      <c r="H3" s="266"/>
    </row>
    <row r="4" ht="15.75" customHeight="1" spans="1:8">
      <c r="A4" s="266"/>
      <c r="B4" s="266"/>
      <c r="C4" s="266"/>
      <c r="D4" s="266"/>
      <c r="E4" s="579"/>
      <c r="F4" s="266"/>
      <c r="G4" s="266"/>
      <c r="H4" s="266"/>
    </row>
    <row r="5" ht="15.75" customHeight="1" spans="1:8">
      <c r="A5" s="268" t="s">
        <v>0</v>
      </c>
      <c r="B5" s="268"/>
      <c r="C5" s="268"/>
      <c r="D5" s="268"/>
      <c r="E5" s="268"/>
      <c r="F5" s="268"/>
      <c r="G5" s="268"/>
      <c r="H5" s="268"/>
    </row>
    <row r="6" ht="15.75" customHeight="1" spans="1:8">
      <c r="A6" s="268" t="s">
        <v>1</v>
      </c>
      <c r="B6" s="268"/>
      <c r="C6" s="268"/>
      <c r="D6" s="268"/>
      <c r="E6" s="268"/>
      <c r="F6" s="268"/>
      <c r="G6" s="268"/>
      <c r="H6" s="268"/>
    </row>
    <row r="7" ht="15.75" customHeight="1" spans="1:8">
      <c r="A7" s="268" t="s">
        <v>2</v>
      </c>
      <c r="B7" s="268"/>
      <c r="C7" s="268"/>
      <c r="D7" s="268"/>
      <c r="E7" s="268"/>
      <c r="F7" s="268"/>
      <c r="G7" s="268"/>
      <c r="H7" s="268"/>
    </row>
    <row r="8" ht="15.75" customHeight="1" spans="1:8">
      <c r="A8" s="269" t="s">
        <v>3</v>
      </c>
      <c r="B8" s="269"/>
      <c r="C8" s="269"/>
      <c r="D8" s="269"/>
      <c r="E8" s="269"/>
      <c r="F8" s="269"/>
      <c r="G8" s="269"/>
      <c r="H8" s="266"/>
    </row>
    <row r="9" ht="15.75" customHeight="1" spans="1:8">
      <c r="A9" s="269" t="s">
        <v>4</v>
      </c>
      <c r="B9" s="269"/>
      <c r="C9" s="269"/>
      <c r="D9" s="269"/>
      <c r="E9" s="269"/>
      <c r="F9" s="269"/>
      <c r="G9" s="269"/>
      <c r="H9" s="266"/>
    </row>
    <row r="10" ht="15.75" customHeight="1" spans="1:8">
      <c r="A10" s="270" t="s">
        <v>5</v>
      </c>
      <c r="B10" s="270"/>
      <c r="C10" s="270"/>
      <c r="D10" s="270"/>
      <c r="E10" s="270"/>
      <c r="F10" s="270"/>
      <c r="G10" s="270"/>
      <c r="H10" s="268"/>
    </row>
    <row r="11" ht="15.75" customHeight="1" spans="1:8">
      <c r="A11" s="271"/>
      <c r="B11" s="9"/>
      <c r="C11" s="10"/>
      <c r="D11" s="10"/>
      <c r="E11" s="554"/>
      <c r="F11" s="9"/>
      <c r="G11" s="10"/>
      <c r="H11" s="10"/>
    </row>
    <row r="12" ht="15.75" customHeight="1" spans="1:8">
      <c r="A12" s="12" t="s">
        <v>6</v>
      </c>
      <c r="B12" s="12"/>
      <c r="C12" s="12"/>
      <c r="D12" s="12"/>
      <c r="E12" s="12"/>
      <c r="F12" s="12"/>
      <c r="G12" s="12"/>
      <c r="H12" s="12"/>
    </row>
    <row r="13" ht="15.75" customHeight="1" spans="1:8">
      <c r="A13" s="9"/>
      <c r="B13" s="9"/>
      <c r="C13" s="10"/>
      <c r="D13" s="10"/>
      <c r="E13" s="554"/>
      <c r="F13" s="9"/>
      <c r="G13" s="10"/>
      <c r="H13" s="10"/>
    </row>
    <row r="14" ht="38" customHeight="1" spans="1:8">
      <c r="A14" s="13" t="s">
        <v>7</v>
      </c>
      <c r="B14" s="13" t="s">
        <v>8</v>
      </c>
      <c r="C14" s="13" t="s">
        <v>9</v>
      </c>
      <c r="D14" s="13" t="s">
        <v>10</v>
      </c>
      <c r="E14" s="555" t="s">
        <v>11</v>
      </c>
      <c r="F14" s="13" t="s">
        <v>12</v>
      </c>
      <c r="G14" s="15" t="s">
        <v>13</v>
      </c>
      <c r="H14" s="13" t="s">
        <v>14</v>
      </c>
    </row>
    <row r="15" ht="18.75" customHeight="1" spans="1:8">
      <c r="A15" s="16" t="s">
        <v>15</v>
      </c>
      <c r="B15" s="275"/>
      <c r="C15" s="275"/>
      <c r="D15" s="275"/>
      <c r="E15" s="275"/>
      <c r="F15" s="275"/>
      <c r="G15" s="276"/>
      <c r="H15" s="483">
        <f>SUM(E16)</f>
        <v>0</v>
      </c>
    </row>
    <row r="16" ht="15.75" customHeight="1" spans="1:8">
      <c r="A16" s="214"/>
      <c r="B16" s="32"/>
      <c r="C16" s="214"/>
      <c r="D16" s="29"/>
      <c r="E16" s="414"/>
      <c r="F16" s="50"/>
      <c r="G16" s="83"/>
      <c r="H16" s="279"/>
    </row>
    <row r="17" ht="15.75" customHeight="1" spans="1:8">
      <c r="A17" s="16" t="s">
        <v>42</v>
      </c>
      <c r="B17" s="275"/>
      <c r="C17" s="275"/>
      <c r="D17" s="275"/>
      <c r="E17" s="275"/>
      <c r="F17" s="275"/>
      <c r="G17" s="276"/>
      <c r="H17" s="277">
        <f>SUM(E18:E37)</f>
        <v>126201.66</v>
      </c>
    </row>
    <row r="18" ht="15.75" customHeight="1" spans="1:8">
      <c r="A18" s="122" t="s">
        <v>1147</v>
      </c>
      <c r="B18" s="279" t="s">
        <v>143</v>
      </c>
      <c r="C18" s="135">
        <v>44721</v>
      </c>
      <c r="D18" s="135">
        <v>44743</v>
      </c>
      <c r="E18" s="136">
        <v>4732.47</v>
      </c>
      <c r="F18" s="280">
        <v>44746</v>
      </c>
      <c r="G18" s="137" t="s">
        <v>18</v>
      </c>
      <c r="H18" s="588"/>
    </row>
    <row r="19" ht="15.75" customHeight="1" spans="1:8">
      <c r="A19" s="279" t="s">
        <v>1148</v>
      </c>
      <c r="B19" s="323" t="s">
        <v>1149</v>
      </c>
      <c r="C19" s="29">
        <v>44732</v>
      </c>
      <c r="D19" s="29">
        <v>44741</v>
      </c>
      <c r="E19" s="47">
        <v>28.82</v>
      </c>
      <c r="F19" s="280">
        <v>44746</v>
      </c>
      <c r="G19" s="50" t="s">
        <v>18</v>
      </c>
      <c r="H19" s="588"/>
    </row>
    <row r="20" ht="15.75" customHeight="1" spans="1:8">
      <c r="A20" s="32" t="s">
        <v>1150</v>
      </c>
      <c r="B20" s="279" t="s">
        <v>628</v>
      </c>
      <c r="C20" s="29">
        <v>44739</v>
      </c>
      <c r="D20" s="29">
        <v>44742</v>
      </c>
      <c r="E20" s="38">
        <v>5699.79</v>
      </c>
      <c r="F20" s="280">
        <v>44746</v>
      </c>
      <c r="G20" s="50" t="s">
        <v>30</v>
      </c>
      <c r="H20" s="588"/>
    </row>
    <row r="21" ht="15.75" customHeight="1" spans="1:8">
      <c r="A21" s="32" t="s">
        <v>1151</v>
      </c>
      <c r="B21" s="279" t="s">
        <v>62</v>
      </c>
      <c r="C21" s="29">
        <v>44740</v>
      </c>
      <c r="D21" s="29">
        <v>44741</v>
      </c>
      <c r="E21" s="38">
        <v>12472.5</v>
      </c>
      <c r="F21" s="280">
        <v>44746</v>
      </c>
      <c r="G21" s="50" t="s">
        <v>30</v>
      </c>
      <c r="H21" s="588"/>
    </row>
    <row r="22" ht="15.75" customHeight="1" spans="1:8">
      <c r="A22" s="32" t="s">
        <v>1152</v>
      </c>
      <c r="B22" s="279" t="s">
        <v>1153</v>
      </c>
      <c r="C22" s="29">
        <v>44740</v>
      </c>
      <c r="D22" s="29">
        <v>44742</v>
      </c>
      <c r="E22" s="38">
        <v>3984.07</v>
      </c>
      <c r="F22" s="280">
        <v>44746</v>
      </c>
      <c r="G22" s="50" t="s">
        <v>30</v>
      </c>
      <c r="H22" s="588"/>
    </row>
    <row r="23" ht="15.75" customHeight="1" spans="1:8">
      <c r="A23" s="279" t="s">
        <v>1154</v>
      </c>
      <c r="B23" s="323" t="s">
        <v>1155</v>
      </c>
      <c r="C23" s="29">
        <v>44740</v>
      </c>
      <c r="D23" s="29">
        <v>44742</v>
      </c>
      <c r="E23" s="281">
        <v>15133.5</v>
      </c>
      <c r="F23" s="280">
        <v>44746</v>
      </c>
      <c r="G23" s="50" t="s">
        <v>30</v>
      </c>
      <c r="H23" s="588"/>
    </row>
    <row r="24" ht="15.75" customHeight="1" spans="1:8">
      <c r="A24" s="279" t="s">
        <v>1156</v>
      </c>
      <c r="B24" s="418" t="s">
        <v>183</v>
      </c>
      <c r="C24" s="280">
        <v>44740</v>
      </c>
      <c r="D24" s="135">
        <v>44742</v>
      </c>
      <c r="E24" s="136">
        <v>9401.2</v>
      </c>
      <c r="F24" s="280">
        <v>44746</v>
      </c>
      <c r="G24" s="137" t="s">
        <v>30</v>
      </c>
      <c r="H24" s="588"/>
    </row>
    <row r="25" ht="15.75" customHeight="1" spans="1:8">
      <c r="A25" s="32" t="s">
        <v>1157</v>
      </c>
      <c r="B25" s="279" t="s">
        <v>55</v>
      </c>
      <c r="C25" s="29">
        <v>44740</v>
      </c>
      <c r="D25" s="29">
        <v>44743</v>
      </c>
      <c r="E25" s="38">
        <v>10345.29</v>
      </c>
      <c r="F25" s="280">
        <v>44746</v>
      </c>
      <c r="G25" s="193" t="s">
        <v>30</v>
      </c>
      <c r="H25" s="588"/>
    </row>
    <row r="26" ht="15.75" customHeight="1" spans="1:8">
      <c r="A26" s="32" t="s">
        <v>1158</v>
      </c>
      <c r="B26" s="418" t="s">
        <v>295</v>
      </c>
      <c r="C26" s="29">
        <v>44740</v>
      </c>
      <c r="D26" s="29">
        <v>44743</v>
      </c>
      <c r="E26" s="281">
        <v>915.92</v>
      </c>
      <c r="F26" s="280">
        <v>44746</v>
      </c>
      <c r="G26" s="50" t="s">
        <v>30</v>
      </c>
      <c r="H26" s="588"/>
    </row>
    <row r="27" ht="15.75" customHeight="1" spans="1:8">
      <c r="A27" s="279" t="s">
        <v>1159</v>
      </c>
      <c r="B27" s="323" t="s">
        <v>73</v>
      </c>
      <c r="C27" s="29">
        <v>44741</v>
      </c>
      <c r="D27" s="29">
        <v>44742</v>
      </c>
      <c r="E27" s="281">
        <v>961.13</v>
      </c>
      <c r="F27" s="280">
        <v>44746</v>
      </c>
      <c r="G27" s="50" t="s">
        <v>18</v>
      </c>
      <c r="H27" s="588"/>
    </row>
    <row r="28" ht="15.75" customHeight="1" spans="1:8">
      <c r="A28" s="32" t="s">
        <v>1160</v>
      </c>
      <c r="B28" s="279" t="s">
        <v>1161</v>
      </c>
      <c r="C28" s="29">
        <v>44741</v>
      </c>
      <c r="D28" s="29">
        <v>44742</v>
      </c>
      <c r="E28" s="38">
        <v>4527.5</v>
      </c>
      <c r="F28" s="280">
        <v>44746</v>
      </c>
      <c r="G28" s="50" t="s">
        <v>18</v>
      </c>
      <c r="H28" s="588"/>
    </row>
    <row r="29" ht="15.75" customHeight="1" spans="1:8">
      <c r="A29" s="122" t="s">
        <v>1162</v>
      </c>
      <c r="B29" s="279" t="s">
        <v>62</v>
      </c>
      <c r="C29" s="135">
        <v>44742</v>
      </c>
      <c r="D29" s="135">
        <v>44743</v>
      </c>
      <c r="E29" s="136">
        <v>1638.36</v>
      </c>
      <c r="F29" s="280">
        <v>44746</v>
      </c>
      <c r="G29" s="589" t="s">
        <v>18</v>
      </c>
      <c r="H29" s="588"/>
    </row>
    <row r="30" ht="15.75" customHeight="1" spans="1:8">
      <c r="A30" s="122" t="s">
        <v>1163</v>
      </c>
      <c r="B30" s="122" t="s">
        <v>1164</v>
      </c>
      <c r="C30" s="135">
        <v>44742</v>
      </c>
      <c r="D30" s="135">
        <v>44743</v>
      </c>
      <c r="E30" s="136">
        <v>6239</v>
      </c>
      <c r="F30" s="280">
        <v>44746</v>
      </c>
      <c r="G30" s="137" t="s">
        <v>18</v>
      </c>
      <c r="H30" s="588"/>
    </row>
    <row r="31" ht="15.75" customHeight="1" spans="1:8">
      <c r="A31" s="32" t="s">
        <v>1165</v>
      </c>
      <c r="B31" s="279" t="s">
        <v>1166</v>
      </c>
      <c r="C31" s="29">
        <v>44742</v>
      </c>
      <c r="D31" s="135">
        <v>44743</v>
      </c>
      <c r="E31" s="136">
        <v>2647</v>
      </c>
      <c r="F31" s="280">
        <v>44746</v>
      </c>
      <c r="G31" s="137" t="s">
        <v>18</v>
      </c>
      <c r="H31" s="588"/>
    </row>
    <row r="32" ht="15.75" customHeight="1" spans="1:8">
      <c r="A32" s="279" t="s">
        <v>1167</v>
      </c>
      <c r="B32" s="279" t="s">
        <v>828</v>
      </c>
      <c r="C32" s="280">
        <v>44743</v>
      </c>
      <c r="D32" s="135">
        <v>44743</v>
      </c>
      <c r="E32" s="136">
        <v>6207.93</v>
      </c>
      <c r="F32" s="280">
        <v>44746</v>
      </c>
      <c r="G32" s="278" t="s">
        <v>18</v>
      </c>
      <c r="H32" s="588"/>
    </row>
    <row r="33" ht="15.75" customHeight="1" spans="1:8">
      <c r="A33" s="122" t="s">
        <v>1168</v>
      </c>
      <c r="B33" s="462" t="s">
        <v>828</v>
      </c>
      <c r="C33" s="590">
        <v>44743</v>
      </c>
      <c r="D33" s="590">
        <v>44743</v>
      </c>
      <c r="E33" s="591">
        <v>4394.55</v>
      </c>
      <c r="F33" s="280">
        <v>44746</v>
      </c>
      <c r="G33" s="137" t="s">
        <v>18</v>
      </c>
      <c r="H33" s="588"/>
    </row>
    <row r="34" ht="15.75" customHeight="1" spans="1:8">
      <c r="A34" s="279" t="s">
        <v>1169</v>
      </c>
      <c r="B34" s="279" t="s">
        <v>1170</v>
      </c>
      <c r="C34" s="135">
        <v>44743</v>
      </c>
      <c r="D34" s="135">
        <v>44746</v>
      </c>
      <c r="E34" s="581">
        <v>9184.6</v>
      </c>
      <c r="F34" s="280">
        <v>44746</v>
      </c>
      <c r="G34" s="137" t="s">
        <v>18</v>
      </c>
      <c r="H34" s="588"/>
    </row>
    <row r="35" ht="15.75" customHeight="1" spans="1:8">
      <c r="A35" s="279" t="s">
        <v>1171</v>
      </c>
      <c r="B35" s="323" t="s">
        <v>1172</v>
      </c>
      <c r="C35" s="29">
        <v>44746</v>
      </c>
      <c r="D35" s="29">
        <v>44746</v>
      </c>
      <c r="E35" s="582">
        <v>7200</v>
      </c>
      <c r="F35" s="280">
        <v>44746</v>
      </c>
      <c r="G35" s="31" t="s">
        <v>30</v>
      </c>
      <c r="H35" s="588"/>
    </row>
    <row r="36" ht="15.75" customHeight="1" spans="1:8">
      <c r="A36" s="122" t="s">
        <v>1173</v>
      </c>
      <c r="B36" s="418" t="s">
        <v>1174</v>
      </c>
      <c r="C36" s="135">
        <v>44746</v>
      </c>
      <c r="D36" s="135">
        <v>44746</v>
      </c>
      <c r="E36" s="136">
        <v>6852.67</v>
      </c>
      <c r="F36" s="280">
        <v>44746</v>
      </c>
      <c r="G36" s="137" t="s">
        <v>18</v>
      </c>
      <c r="H36" s="588"/>
    </row>
    <row r="37" ht="15.75" customHeight="1" spans="1:8">
      <c r="A37" s="122" t="s">
        <v>1175</v>
      </c>
      <c r="B37" s="279" t="s">
        <v>917</v>
      </c>
      <c r="C37" s="135">
        <v>44746</v>
      </c>
      <c r="D37" s="135">
        <v>44746</v>
      </c>
      <c r="E37" s="136">
        <v>13635.36</v>
      </c>
      <c r="F37" s="280">
        <v>44746</v>
      </c>
      <c r="G37" s="137" t="s">
        <v>18</v>
      </c>
      <c r="H37" s="588"/>
    </row>
    <row r="38" ht="15.75" customHeight="1" spans="1:8">
      <c r="A38" s="16" t="s">
        <v>110</v>
      </c>
      <c r="B38" s="275"/>
      <c r="C38" s="275"/>
      <c r="D38" s="275"/>
      <c r="E38" s="275"/>
      <c r="F38" s="275"/>
      <c r="G38" s="276"/>
      <c r="H38" s="592">
        <f>SUM(E39:E43)</f>
        <v>19034.13</v>
      </c>
    </row>
    <row r="39" ht="15.75" customHeight="1" spans="1:8">
      <c r="A39" s="564" t="s">
        <v>1176</v>
      </c>
      <c r="B39" s="564" t="s">
        <v>112</v>
      </c>
      <c r="C39" s="85">
        <v>44739</v>
      </c>
      <c r="D39" s="85">
        <v>44742</v>
      </c>
      <c r="E39" s="281">
        <v>3393.22</v>
      </c>
      <c r="F39" s="280">
        <v>44746</v>
      </c>
      <c r="G39" s="83" t="s">
        <v>18</v>
      </c>
      <c r="H39" s="588"/>
    </row>
    <row r="40" ht="15.75" customHeight="1" spans="1:8">
      <c r="A40" s="418" t="s">
        <v>1177</v>
      </c>
      <c r="B40" s="564" t="s">
        <v>112</v>
      </c>
      <c r="C40" s="29">
        <v>44739</v>
      </c>
      <c r="D40" s="29">
        <v>44742</v>
      </c>
      <c r="E40" s="281">
        <v>3433.65</v>
      </c>
      <c r="F40" s="280">
        <v>44746</v>
      </c>
      <c r="G40" s="83" t="s">
        <v>18</v>
      </c>
      <c r="H40" s="588"/>
    </row>
    <row r="41" ht="15.75" customHeight="1" spans="1:8">
      <c r="A41" s="279" t="s">
        <v>1178</v>
      </c>
      <c r="B41" s="279" t="s">
        <v>112</v>
      </c>
      <c r="C41" s="29">
        <v>44739</v>
      </c>
      <c r="D41" s="29">
        <v>44742</v>
      </c>
      <c r="E41" s="281">
        <v>3393.22</v>
      </c>
      <c r="F41" s="280">
        <v>44746</v>
      </c>
      <c r="G41" s="83" t="s">
        <v>18</v>
      </c>
      <c r="H41" s="588"/>
    </row>
    <row r="42" ht="15.75" customHeight="1" spans="1:8">
      <c r="A42" s="32" t="s">
        <v>1179</v>
      </c>
      <c r="B42" s="279" t="s">
        <v>112</v>
      </c>
      <c r="C42" s="29">
        <v>44739</v>
      </c>
      <c r="D42" s="29">
        <v>44742</v>
      </c>
      <c r="E42" s="281">
        <v>5083.32</v>
      </c>
      <c r="F42" s="280">
        <v>44746</v>
      </c>
      <c r="G42" s="50" t="s">
        <v>18</v>
      </c>
      <c r="H42" s="588"/>
    </row>
    <row r="43" ht="15.75" customHeight="1" spans="1:8">
      <c r="A43" s="279" t="s">
        <v>1180</v>
      </c>
      <c r="B43" s="279" t="s">
        <v>112</v>
      </c>
      <c r="C43" s="29">
        <v>44739</v>
      </c>
      <c r="D43" s="29">
        <v>44742</v>
      </c>
      <c r="E43" s="281">
        <v>3730.72</v>
      </c>
      <c r="F43" s="280">
        <v>44746</v>
      </c>
      <c r="G43" s="50" t="s">
        <v>18</v>
      </c>
      <c r="H43" s="588"/>
    </row>
    <row r="44" ht="15.75" customHeight="1" spans="1:8">
      <c r="A44" s="16" t="s">
        <v>120</v>
      </c>
      <c r="B44" s="275"/>
      <c r="C44" s="275"/>
      <c r="D44" s="275"/>
      <c r="E44" s="275"/>
      <c r="F44" s="275"/>
      <c r="G44" s="276"/>
      <c r="H44" s="277">
        <f>SUM(E45:E52)</f>
        <v>446226.91</v>
      </c>
    </row>
    <row r="45" ht="15.75" customHeight="1" spans="1:8">
      <c r="A45" s="122" t="s">
        <v>1181</v>
      </c>
      <c r="B45" s="303" t="s">
        <v>138</v>
      </c>
      <c r="C45" s="135">
        <v>44679</v>
      </c>
      <c r="D45" s="135">
        <v>44742</v>
      </c>
      <c r="E45" s="287">
        <v>438.15</v>
      </c>
      <c r="F45" s="280">
        <v>44746</v>
      </c>
      <c r="G45" s="137" t="s">
        <v>18</v>
      </c>
      <c r="H45" s="588"/>
    </row>
    <row r="46" ht="15.75" customHeight="1" spans="1:8">
      <c r="A46" s="32" t="s">
        <v>1182</v>
      </c>
      <c r="B46" s="303" t="s">
        <v>138</v>
      </c>
      <c r="C46" s="280">
        <v>44735</v>
      </c>
      <c r="D46" s="280">
        <v>44742</v>
      </c>
      <c r="E46" s="38">
        <v>3190.05</v>
      </c>
      <c r="F46" s="280">
        <v>44746</v>
      </c>
      <c r="G46" s="50" t="s">
        <v>18</v>
      </c>
      <c r="H46" s="593"/>
    </row>
    <row r="47" ht="15.75" customHeight="1" spans="1:8">
      <c r="A47" s="32" t="s">
        <v>1183</v>
      </c>
      <c r="B47" s="418" t="s">
        <v>1184</v>
      </c>
      <c r="C47" s="29">
        <v>44740</v>
      </c>
      <c r="D47" s="29">
        <v>44741</v>
      </c>
      <c r="E47" s="38">
        <v>115988.38</v>
      </c>
      <c r="F47" s="280">
        <v>44746</v>
      </c>
      <c r="G47" s="50" t="s">
        <v>18</v>
      </c>
      <c r="H47" s="588"/>
    </row>
    <row r="48" ht="15.75" customHeight="1" spans="1:8">
      <c r="A48" s="418" t="s">
        <v>1185</v>
      </c>
      <c r="B48" s="410" t="s">
        <v>598</v>
      </c>
      <c r="C48" s="280">
        <v>44740</v>
      </c>
      <c r="D48" s="29">
        <v>44741</v>
      </c>
      <c r="E48" s="70">
        <v>2087.4</v>
      </c>
      <c r="F48" s="280">
        <v>44746</v>
      </c>
      <c r="G48" s="137" t="s">
        <v>18</v>
      </c>
      <c r="H48" s="588"/>
    </row>
    <row r="49" ht="15.75" customHeight="1" spans="1:8">
      <c r="A49" s="122" t="s">
        <v>1186</v>
      </c>
      <c r="B49" s="410" t="s">
        <v>598</v>
      </c>
      <c r="C49" s="135">
        <v>44742</v>
      </c>
      <c r="D49" s="135">
        <v>44742</v>
      </c>
      <c r="E49" s="136">
        <v>11932.39</v>
      </c>
      <c r="F49" s="280">
        <v>44746</v>
      </c>
      <c r="G49" s="137" t="s">
        <v>18</v>
      </c>
      <c r="H49" s="588"/>
    </row>
    <row r="50" ht="15.75" customHeight="1" spans="1:8">
      <c r="A50" s="219" t="s">
        <v>1187</v>
      </c>
      <c r="B50" s="548" t="s">
        <v>1188</v>
      </c>
      <c r="C50" s="29">
        <v>44742</v>
      </c>
      <c r="D50" s="29">
        <v>44743</v>
      </c>
      <c r="E50" s="38">
        <v>299577.17</v>
      </c>
      <c r="F50" s="280">
        <v>44746</v>
      </c>
      <c r="G50" s="50" t="s">
        <v>18</v>
      </c>
      <c r="H50" s="588"/>
    </row>
    <row r="51" ht="15.75" customHeight="1" spans="1:8">
      <c r="A51" s="279" t="s">
        <v>1189</v>
      </c>
      <c r="B51" s="410" t="s">
        <v>598</v>
      </c>
      <c r="C51" s="280">
        <v>44743</v>
      </c>
      <c r="D51" s="29">
        <v>44746</v>
      </c>
      <c r="E51" s="38">
        <v>1080.98</v>
      </c>
      <c r="F51" s="280">
        <v>44746</v>
      </c>
      <c r="G51" s="137" t="s">
        <v>18</v>
      </c>
      <c r="H51" s="588"/>
    </row>
    <row r="52" ht="15.75" customHeight="1" spans="1:8">
      <c r="A52" s="32" t="s">
        <v>1190</v>
      </c>
      <c r="B52" s="594" t="s">
        <v>598</v>
      </c>
      <c r="C52" s="29">
        <v>44742</v>
      </c>
      <c r="D52" s="29">
        <v>44743</v>
      </c>
      <c r="E52" s="281">
        <v>11932.39</v>
      </c>
      <c r="F52" s="280">
        <v>44746</v>
      </c>
      <c r="G52" s="50" t="s">
        <v>18</v>
      </c>
      <c r="H52" s="588"/>
    </row>
    <row r="53" ht="15.75" customHeight="1" spans="1:8">
      <c r="A53" s="16" t="s">
        <v>139</v>
      </c>
      <c r="B53" s="275"/>
      <c r="C53" s="275"/>
      <c r="D53" s="275"/>
      <c r="E53" s="275"/>
      <c r="F53" s="275"/>
      <c r="G53" s="276"/>
      <c r="H53" s="595">
        <f>SUM(E54)</f>
        <v>0</v>
      </c>
    </row>
    <row r="54" ht="15.75" customHeight="1" spans="1:8">
      <c r="A54" s="282"/>
      <c r="B54" s="282"/>
      <c r="C54" s="282"/>
      <c r="D54" s="282"/>
      <c r="E54" s="282"/>
      <c r="F54" s="282"/>
      <c r="G54" s="282"/>
      <c r="H54" s="353"/>
    </row>
    <row r="55" ht="15.75" customHeight="1" spans="1:8">
      <c r="A55" s="16" t="s">
        <v>144</v>
      </c>
      <c r="B55" s="275"/>
      <c r="C55" s="275"/>
      <c r="D55" s="275"/>
      <c r="E55" s="275"/>
      <c r="F55" s="275"/>
      <c r="G55" s="275"/>
      <c r="H55" s="338">
        <f>SUM(E56:E58)</f>
        <v>97942.41</v>
      </c>
    </row>
    <row r="56" ht="15.75" customHeight="1" spans="1:8">
      <c r="A56" s="288" t="s">
        <v>1191</v>
      </c>
      <c r="B56" s="323" t="s">
        <v>1149</v>
      </c>
      <c r="C56" s="85">
        <v>44732</v>
      </c>
      <c r="D56" s="85">
        <v>44740</v>
      </c>
      <c r="E56" s="324">
        <v>28284</v>
      </c>
      <c r="F56" s="280">
        <v>44746</v>
      </c>
      <c r="G56" s="83" t="s">
        <v>1192</v>
      </c>
      <c r="H56" s="596"/>
    </row>
    <row r="57" ht="15.75" customHeight="1" spans="1:8">
      <c r="A57" s="597" t="s">
        <v>1193</v>
      </c>
      <c r="B57" s="288" t="s">
        <v>1194</v>
      </c>
      <c r="C57" s="280">
        <v>44741</v>
      </c>
      <c r="D57" s="29">
        <v>44741</v>
      </c>
      <c r="E57" s="38">
        <v>50825.14</v>
      </c>
      <c r="F57" s="280">
        <v>44746</v>
      </c>
      <c r="G57" s="83" t="s">
        <v>18</v>
      </c>
      <c r="H57" s="588"/>
    </row>
    <row r="58" ht="15.75" customHeight="1" spans="1:8">
      <c r="A58" s="279" t="s">
        <v>1195</v>
      </c>
      <c r="B58" s="279" t="s">
        <v>1149</v>
      </c>
      <c r="C58" s="29">
        <v>44722</v>
      </c>
      <c r="D58" s="29">
        <v>44746</v>
      </c>
      <c r="E58" s="281">
        <v>18833.27</v>
      </c>
      <c r="F58" s="280">
        <v>44746</v>
      </c>
      <c r="G58" s="50" t="s">
        <v>18</v>
      </c>
      <c r="H58" s="588"/>
    </row>
    <row r="59" ht="15.75" customHeight="1" spans="1:8">
      <c r="A59" s="16" t="s">
        <v>162</v>
      </c>
      <c r="B59" s="17"/>
      <c r="C59" s="17"/>
      <c r="D59" s="17"/>
      <c r="E59" s="17"/>
      <c r="F59" s="17"/>
      <c r="G59" s="18"/>
      <c r="H59" s="277">
        <f>SUM(E60:E61)</f>
        <v>49231</v>
      </c>
    </row>
    <row r="60" ht="15.75" customHeight="1" spans="1:8">
      <c r="A60" s="597" t="s">
        <v>1196</v>
      </c>
      <c r="B60" s="598" t="s">
        <v>62</v>
      </c>
      <c r="C60" s="220">
        <v>44740</v>
      </c>
      <c r="D60" s="220">
        <v>44742</v>
      </c>
      <c r="E60" s="233">
        <v>28423.85</v>
      </c>
      <c r="F60" s="280">
        <v>44746</v>
      </c>
      <c r="G60" s="436" t="s">
        <v>30</v>
      </c>
      <c r="H60" s="588"/>
    </row>
    <row r="61" ht="15.75" customHeight="1" spans="1:8">
      <c r="A61" s="279" t="s">
        <v>1197</v>
      </c>
      <c r="B61" s="279" t="s">
        <v>1198</v>
      </c>
      <c r="C61" s="135">
        <v>44742</v>
      </c>
      <c r="D61" s="135">
        <v>44743</v>
      </c>
      <c r="E61" s="287">
        <v>20807.15</v>
      </c>
      <c r="F61" s="280">
        <v>44746</v>
      </c>
      <c r="G61" s="31" t="s">
        <v>18</v>
      </c>
      <c r="H61" s="588"/>
    </row>
    <row r="62" ht="15.75" customHeight="1" spans="1:8">
      <c r="A62" s="16" t="s">
        <v>170</v>
      </c>
      <c r="B62" s="17"/>
      <c r="C62" s="17"/>
      <c r="D62" s="17"/>
      <c r="E62" s="17"/>
      <c r="F62" s="17"/>
      <c r="G62" s="18"/>
      <c r="H62" s="277">
        <f>SUM(E63)</f>
        <v>27017.5</v>
      </c>
    </row>
    <row r="63" ht="15.75" customHeight="1" spans="1:8">
      <c r="A63" s="304" t="s">
        <v>1010</v>
      </c>
      <c r="B63" s="304" t="s">
        <v>534</v>
      </c>
      <c r="C63" s="299">
        <v>44693</v>
      </c>
      <c r="D63" s="299">
        <v>44707</v>
      </c>
      <c r="E63" s="599">
        <v>27017.5</v>
      </c>
      <c r="F63" s="298">
        <v>44746</v>
      </c>
      <c r="G63" s="392" t="s">
        <v>27</v>
      </c>
      <c r="H63" s="296" t="s">
        <v>1199</v>
      </c>
    </row>
    <row r="64" ht="15.75" customHeight="1" spans="1:8">
      <c r="A64" s="16" t="s">
        <v>171</v>
      </c>
      <c r="B64" s="17"/>
      <c r="C64" s="17"/>
      <c r="D64" s="17"/>
      <c r="E64" s="17"/>
      <c r="F64" s="17"/>
      <c r="G64" s="18"/>
      <c r="H64" s="277">
        <f>SUM(E65)</f>
        <v>1395.2</v>
      </c>
    </row>
    <row r="65" ht="15.75" customHeight="1" spans="1:8">
      <c r="A65" s="122" t="s">
        <v>782</v>
      </c>
      <c r="B65" s="279" t="s">
        <v>1089</v>
      </c>
      <c r="C65" s="135">
        <v>44735</v>
      </c>
      <c r="D65" s="135">
        <v>44746</v>
      </c>
      <c r="E65" s="136">
        <v>1395.2</v>
      </c>
      <c r="F65" s="280">
        <v>44746</v>
      </c>
      <c r="G65" s="31" t="s">
        <v>18</v>
      </c>
      <c r="H65" s="588"/>
    </row>
    <row r="66" ht="15.75" customHeight="1" spans="5:7">
      <c r="E66" s="600"/>
      <c r="F66" s="601"/>
      <c r="G66" s="602"/>
    </row>
    <row r="67" ht="15.75" customHeight="1" spans="1:8">
      <c r="A67" s="105" t="s">
        <v>176</v>
      </c>
      <c r="B67" s="1"/>
      <c r="E67" s="600"/>
      <c r="F67" s="601"/>
      <c r="G67" s="602"/>
      <c r="H67" s="331"/>
    </row>
    <row r="68" ht="15.75" customHeight="1" spans="1:7">
      <c r="A68" s="1" t="s">
        <v>177</v>
      </c>
      <c r="B68" s="1"/>
      <c r="E68" s="600"/>
      <c r="G68" s="603"/>
    </row>
    <row r="69" ht="15.75" customHeight="1" spans="5:7">
      <c r="E69" s="600"/>
      <c r="F69" s="601"/>
      <c r="G69" s="602"/>
    </row>
    <row r="70" ht="15.75" customHeight="1" spans="5:7">
      <c r="E70" s="604"/>
      <c r="F70" s="605"/>
      <c r="G70" s="602"/>
    </row>
    <row r="71" ht="15.75" customHeight="1" spans="5:7">
      <c r="E71" s="600"/>
      <c r="G71" s="603"/>
    </row>
    <row r="72" ht="15.75" customHeight="1" spans="5:7">
      <c r="E72" s="600"/>
      <c r="G72" s="603"/>
    </row>
    <row r="73" ht="15.75" customHeight="1" spans="5:7">
      <c r="E73" s="600"/>
      <c r="G73" s="603"/>
    </row>
    <row r="74" ht="15.75" customHeight="1" spans="5:7">
      <c r="E74" s="600"/>
      <c r="G74" s="603"/>
    </row>
    <row r="75" ht="15.75" customHeight="1" spans="5:7">
      <c r="E75" s="600"/>
      <c r="G75" s="603"/>
    </row>
    <row r="76" ht="15.75" customHeight="1" spans="5:7">
      <c r="E76" s="600"/>
      <c r="G76" s="603"/>
    </row>
    <row r="77" ht="15.75" customHeight="1" spans="5:7">
      <c r="E77" s="600"/>
      <c r="G77" s="603"/>
    </row>
    <row r="78" ht="15.75" customHeight="1" spans="5:7">
      <c r="E78" s="600"/>
      <c r="G78" s="603"/>
    </row>
    <row r="79" ht="15.75" customHeight="1" spans="5:7">
      <c r="E79" s="600"/>
      <c r="G79" s="603"/>
    </row>
    <row r="80" ht="15.75" customHeight="1" spans="5:7">
      <c r="E80" s="600"/>
      <c r="G80" s="603"/>
    </row>
    <row r="81" ht="15.75" customHeight="1" spans="5:7">
      <c r="E81" s="600"/>
      <c r="G81" s="603"/>
    </row>
    <row r="82" ht="15.75" customHeight="1" spans="5:7">
      <c r="E82" s="600"/>
      <c r="G82" s="603"/>
    </row>
    <row r="83" ht="15.75" customHeight="1" spans="5:7">
      <c r="E83" s="600"/>
      <c r="G83" s="603"/>
    </row>
    <row r="84" ht="15.75" customHeight="1" spans="5:7">
      <c r="E84" s="600"/>
      <c r="G84" s="603"/>
    </row>
    <row r="85" ht="15.75" customHeight="1" spans="5:7">
      <c r="E85" s="600"/>
      <c r="G85" s="603"/>
    </row>
    <row r="86" ht="15.75" customHeight="1" spans="5:7">
      <c r="E86" s="600"/>
      <c r="G86" s="603"/>
    </row>
    <row r="87" ht="15.75" customHeight="1" spans="5:7">
      <c r="E87" s="600"/>
      <c r="G87" s="603"/>
    </row>
    <row r="88" ht="15.75" customHeight="1" spans="5:7">
      <c r="E88" s="600"/>
      <c r="G88" s="603"/>
    </row>
    <row r="89" ht="15.75" customHeight="1" spans="5:7">
      <c r="E89" s="600"/>
      <c r="G89" s="603"/>
    </row>
    <row r="90" ht="15.75" customHeight="1" spans="5:7">
      <c r="E90" s="600"/>
      <c r="G90" s="603"/>
    </row>
    <row r="91" ht="15.75" customHeight="1" spans="5:7">
      <c r="E91" s="600"/>
      <c r="G91" s="603"/>
    </row>
    <row r="92" ht="15.75" customHeight="1" spans="5:7">
      <c r="E92" s="600"/>
      <c r="G92" s="603"/>
    </row>
    <row r="93" ht="15.75" customHeight="1" spans="5:7">
      <c r="E93" s="600"/>
      <c r="G93" s="603"/>
    </row>
    <row r="94" ht="15.75" customHeight="1" spans="5:7">
      <c r="E94" s="600"/>
      <c r="G94" s="603"/>
    </row>
    <row r="95" ht="15.75" customHeight="1" spans="5:7">
      <c r="E95" s="600"/>
      <c r="G95" s="603"/>
    </row>
    <row r="96" ht="15.75" customHeight="1" spans="5:7">
      <c r="E96" s="600"/>
      <c r="G96" s="603"/>
    </row>
    <row r="97" ht="15.75" customHeight="1" spans="5:7">
      <c r="E97" s="600"/>
      <c r="G97" s="603"/>
    </row>
    <row r="98" ht="15.75" customHeight="1" spans="5:7">
      <c r="E98" s="600"/>
      <c r="G98" s="603"/>
    </row>
    <row r="99" ht="15.75" customHeight="1" spans="5:7">
      <c r="E99" s="600"/>
      <c r="G99" s="603"/>
    </row>
    <row r="100" ht="15.75" customHeight="1" spans="5:7">
      <c r="E100" s="600"/>
      <c r="G100" s="603"/>
    </row>
    <row r="101" ht="15.75" customHeight="1" spans="5:7">
      <c r="E101" s="600"/>
      <c r="G101" s="603"/>
    </row>
    <row r="102" ht="15.75" customHeight="1" spans="5:7">
      <c r="E102" s="600"/>
      <c r="G102" s="603"/>
    </row>
    <row r="103" ht="15.75" customHeight="1" spans="5:7">
      <c r="E103" s="600"/>
      <c r="G103" s="603"/>
    </row>
    <row r="104" ht="15.75" customHeight="1" spans="5:7">
      <c r="E104" s="600"/>
      <c r="G104" s="603"/>
    </row>
    <row r="105" ht="15.75" customHeight="1" spans="5:7">
      <c r="E105" s="600"/>
      <c r="G105" s="603"/>
    </row>
    <row r="106" ht="15.75" customHeight="1" spans="5:7">
      <c r="E106" s="600"/>
      <c r="G106" s="603"/>
    </row>
    <row r="107" ht="15.75" customHeight="1" spans="5:7">
      <c r="E107" s="600"/>
      <c r="G107" s="603"/>
    </row>
    <row r="108" ht="15.75" customHeight="1" spans="5:7">
      <c r="E108" s="600"/>
      <c r="G108" s="603"/>
    </row>
    <row r="109" ht="15.75" customHeight="1" spans="5:7">
      <c r="E109" s="600"/>
      <c r="G109" s="603"/>
    </row>
    <row r="110" ht="15.75" customHeight="1" spans="5:7">
      <c r="E110" s="600"/>
      <c r="G110" s="603"/>
    </row>
    <row r="111" ht="15.75" customHeight="1" spans="5:7">
      <c r="E111" s="600"/>
      <c r="G111" s="603"/>
    </row>
    <row r="112" ht="15.75" customHeight="1" spans="5:7">
      <c r="E112" s="600"/>
      <c r="G112" s="603"/>
    </row>
    <row r="113" ht="15.75" customHeight="1" spans="5:7">
      <c r="E113" s="600"/>
      <c r="G113" s="603"/>
    </row>
    <row r="114" ht="15.75" customHeight="1" spans="5:7">
      <c r="E114" s="600"/>
      <c r="G114" s="603"/>
    </row>
    <row r="115" ht="15.75" customHeight="1" spans="5:7">
      <c r="E115" s="600"/>
      <c r="G115" s="603"/>
    </row>
    <row r="116" ht="15.75" customHeight="1" spans="5:7">
      <c r="E116" s="600"/>
      <c r="G116" s="603"/>
    </row>
    <row r="117" ht="15.75" customHeight="1" spans="5:7">
      <c r="E117" s="600"/>
      <c r="G117" s="603"/>
    </row>
    <row r="118" ht="15.75" customHeight="1" spans="5:7">
      <c r="E118" s="600"/>
      <c r="G118" s="603"/>
    </row>
    <row r="119" ht="15.75" customHeight="1" spans="5:7">
      <c r="E119" s="600"/>
      <c r="G119" s="603"/>
    </row>
    <row r="120" ht="15.75" customHeight="1" spans="5:7">
      <c r="E120" s="600"/>
      <c r="G120" s="603"/>
    </row>
    <row r="121" ht="15.75" customHeight="1" spans="5:7">
      <c r="E121" s="600"/>
      <c r="G121" s="603"/>
    </row>
    <row r="122" ht="15.75" customHeight="1" spans="5:7">
      <c r="E122" s="600"/>
      <c r="G122" s="603"/>
    </row>
    <row r="123" ht="15.75" customHeight="1" spans="5:7">
      <c r="E123" s="600"/>
      <c r="G123" s="603"/>
    </row>
    <row r="124" ht="15.75" customHeight="1" spans="5:7">
      <c r="E124" s="600"/>
      <c r="G124" s="603"/>
    </row>
    <row r="125" ht="15.75" customHeight="1" spans="5:7">
      <c r="E125" s="600"/>
      <c r="G125" s="603"/>
    </row>
    <row r="126" ht="15.75" customHeight="1" spans="5:7">
      <c r="E126" s="600"/>
      <c r="G126" s="603"/>
    </row>
    <row r="127" ht="15.75" customHeight="1" spans="5:7">
      <c r="E127" s="600"/>
      <c r="G127" s="603"/>
    </row>
    <row r="128" ht="15.75" customHeight="1" spans="5:7">
      <c r="E128" s="600"/>
      <c r="G128" s="603"/>
    </row>
    <row r="129" ht="15.75" customHeight="1" spans="5:7">
      <c r="E129" s="600"/>
      <c r="G129" s="603"/>
    </row>
    <row r="130" ht="15.75" customHeight="1" spans="5:7">
      <c r="E130" s="600"/>
      <c r="G130" s="603"/>
    </row>
    <row r="131" ht="15.75" customHeight="1" spans="5:7">
      <c r="E131" s="600"/>
      <c r="G131" s="603"/>
    </row>
    <row r="132" ht="15.75" customHeight="1" spans="5:7">
      <c r="E132" s="600"/>
      <c r="G132" s="603"/>
    </row>
    <row r="133" ht="15.75" customHeight="1" spans="5:7">
      <c r="E133" s="600"/>
      <c r="G133" s="603"/>
    </row>
    <row r="134" ht="15.75" customHeight="1" spans="5:7">
      <c r="E134" s="600"/>
      <c r="G134" s="603"/>
    </row>
    <row r="135" ht="15.75" customHeight="1" spans="5:7">
      <c r="E135" s="600"/>
      <c r="G135" s="603"/>
    </row>
    <row r="136" ht="15.75" customHeight="1" spans="5:7">
      <c r="E136" s="600"/>
      <c r="G136" s="603"/>
    </row>
    <row r="137" ht="15.75" customHeight="1" spans="5:7">
      <c r="E137" s="600"/>
      <c r="G137" s="603"/>
    </row>
    <row r="138" ht="15.75" customHeight="1" spans="5:7">
      <c r="E138" s="600"/>
      <c r="G138" s="603"/>
    </row>
    <row r="139" ht="15.75" customHeight="1" spans="5:7">
      <c r="E139" s="600"/>
      <c r="G139" s="603"/>
    </row>
    <row r="140" ht="15.75" customHeight="1" spans="5:7">
      <c r="E140" s="600"/>
      <c r="G140" s="603"/>
    </row>
    <row r="141" ht="15.75" customHeight="1" spans="5:7">
      <c r="E141" s="600"/>
      <c r="G141" s="603"/>
    </row>
    <row r="142" ht="15.75" customHeight="1" spans="5:7">
      <c r="E142" s="600"/>
      <c r="G142" s="603"/>
    </row>
    <row r="143" ht="15.75" customHeight="1" spans="5:7">
      <c r="E143" s="600"/>
      <c r="G143" s="603"/>
    </row>
    <row r="144" ht="15.75" customHeight="1" spans="5:7">
      <c r="E144" s="600"/>
      <c r="G144" s="603"/>
    </row>
    <row r="145" ht="15.75" customHeight="1" spans="5:7">
      <c r="E145" s="600"/>
      <c r="G145" s="603"/>
    </row>
    <row r="146" ht="15.75" customHeight="1" spans="5:7">
      <c r="E146" s="600"/>
      <c r="G146" s="603"/>
    </row>
    <row r="147" ht="15.75" customHeight="1" spans="5:7">
      <c r="E147" s="600"/>
      <c r="G147" s="603"/>
    </row>
    <row r="148" ht="15.75" customHeight="1" spans="5:7">
      <c r="E148" s="600"/>
      <c r="G148" s="603"/>
    </row>
    <row r="149" ht="15.75" customHeight="1" spans="5:7">
      <c r="E149" s="600"/>
      <c r="G149" s="603"/>
    </row>
    <row r="150" ht="15.75" customHeight="1" spans="5:7">
      <c r="E150" s="600"/>
      <c r="G150" s="603"/>
    </row>
    <row r="151" ht="15.75" customHeight="1" spans="5:7">
      <c r="E151" s="600"/>
      <c r="G151" s="603"/>
    </row>
    <row r="152" ht="15.75" customHeight="1" spans="5:7">
      <c r="E152" s="600"/>
      <c r="G152" s="603"/>
    </row>
    <row r="153" ht="15.75" customHeight="1" spans="5:7">
      <c r="E153" s="600"/>
      <c r="G153" s="603"/>
    </row>
    <row r="154" ht="15.75" customHeight="1" spans="5:7">
      <c r="E154" s="600"/>
      <c r="G154" s="603"/>
    </row>
    <row r="155" ht="15.75" customHeight="1" spans="5:7">
      <c r="E155" s="600"/>
      <c r="G155" s="603"/>
    </row>
    <row r="156" ht="15.75" customHeight="1" spans="5:7">
      <c r="E156" s="600"/>
      <c r="G156" s="603"/>
    </row>
    <row r="157" ht="15.75" customHeight="1" spans="5:7">
      <c r="E157" s="600"/>
      <c r="G157" s="603"/>
    </row>
    <row r="158" ht="15.75" customHeight="1" spans="5:7">
      <c r="E158" s="600"/>
      <c r="G158" s="603"/>
    </row>
    <row r="159" ht="15.75" customHeight="1" spans="5:7">
      <c r="E159" s="600"/>
      <c r="G159" s="603"/>
    </row>
    <row r="160" ht="15.75" customHeight="1" spans="5:7">
      <c r="E160" s="600"/>
      <c r="G160" s="603"/>
    </row>
    <row r="161" ht="15.75" customHeight="1" spans="5:7">
      <c r="E161" s="600"/>
      <c r="G161" s="603"/>
    </row>
    <row r="162" ht="15.75" customHeight="1" spans="5:7">
      <c r="E162" s="600"/>
      <c r="G162" s="603"/>
    </row>
    <row r="163" ht="15.75" customHeight="1" spans="5:7">
      <c r="E163" s="600"/>
      <c r="G163" s="603"/>
    </row>
    <row r="164" ht="15.75" customHeight="1" spans="5:7">
      <c r="E164" s="600"/>
      <c r="G164" s="603"/>
    </row>
    <row r="165" ht="15.75" customHeight="1" spans="5:7">
      <c r="E165" s="600"/>
      <c r="G165" s="603"/>
    </row>
    <row r="166" ht="15.75" customHeight="1" spans="5:7">
      <c r="E166" s="600"/>
      <c r="G166" s="603"/>
    </row>
    <row r="167" ht="15.75" customHeight="1" spans="5:7">
      <c r="E167" s="600"/>
      <c r="G167" s="603"/>
    </row>
    <row r="168" ht="15.75" customHeight="1" spans="5:7">
      <c r="E168" s="600"/>
      <c r="G168" s="603"/>
    </row>
    <row r="169" ht="15.75" customHeight="1" spans="5:7">
      <c r="E169" s="600"/>
      <c r="G169" s="603"/>
    </row>
    <row r="170" ht="15.75" customHeight="1" spans="5:7">
      <c r="E170" s="600"/>
      <c r="G170" s="603"/>
    </row>
    <row r="171" ht="15.75" customHeight="1" spans="5:7">
      <c r="E171" s="600"/>
      <c r="G171" s="603"/>
    </row>
    <row r="172" ht="15.75" customHeight="1" spans="5:7">
      <c r="E172" s="600"/>
      <c r="G172" s="603"/>
    </row>
    <row r="173" ht="15.75" customHeight="1" spans="5:7">
      <c r="E173" s="600"/>
      <c r="G173" s="603"/>
    </row>
    <row r="174" ht="15.75" customHeight="1" spans="5:7">
      <c r="E174" s="600"/>
      <c r="G174" s="603"/>
    </row>
    <row r="175" ht="15.75" customHeight="1" spans="5:7">
      <c r="E175" s="600"/>
      <c r="G175" s="603"/>
    </row>
    <row r="176" ht="15.75" customHeight="1" spans="5:7">
      <c r="E176" s="600"/>
      <c r="G176" s="603"/>
    </row>
    <row r="177" ht="15.75" customHeight="1" spans="5:7">
      <c r="E177" s="600"/>
      <c r="G177" s="603"/>
    </row>
    <row r="178" ht="15.75" customHeight="1" spans="5:7">
      <c r="E178" s="600"/>
      <c r="G178" s="603"/>
    </row>
    <row r="179" ht="15.75" customHeight="1" spans="5:7">
      <c r="E179" s="600"/>
      <c r="G179" s="603"/>
    </row>
    <row r="180" ht="15.75" customHeight="1" spans="5:7">
      <c r="E180" s="600"/>
      <c r="G180" s="603"/>
    </row>
    <row r="181" ht="15.75" customHeight="1" spans="5:7">
      <c r="E181" s="600"/>
      <c r="G181" s="603"/>
    </row>
    <row r="182" ht="15.75" customHeight="1" spans="5:7">
      <c r="E182" s="600"/>
      <c r="G182" s="603"/>
    </row>
    <row r="183" ht="15.75" customHeight="1" spans="5:7">
      <c r="E183" s="600"/>
      <c r="G183" s="603"/>
    </row>
    <row r="184" ht="15.75" customHeight="1" spans="5:7">
      <c r="E184" s="600"/>
      <c r="G184" s="603"/>
    </row>
    <row r="185" ht="15.75" customHeight="1" spans="5:7">
      <c r="E185" s="600"/>
      <c r="G185" s="603"/>
    </row>
    <row r="186" ht="15.75" customHeight="1" spans="5:7">
      <c r="E186" s="600"/>
      <c r="G186" s="603"/>
    </row>
    <row r="187" ht="15.75" customHeight="1" spans="5:7">
      <c r="E187" s="600"/>
      <c r="G187" s="603"/>
    </row>
    <row r="188" ht="15.75" customHeight="1" spans="5:7">
      <c r="E188" s="600"/>
      <c r="G188" s="603"/>
    </row>
    <row r="189" ht="15.75" customHeight="1" spans="5:7">
      <c r="E189" s="600"/>
      <c r="G189" s="603"/>
    </row>
    <row r="190" ht="15.75" customHeight="1" spans="5:7">
      <c r="E190" s="600"/>
      <c r="G190" s="603"/>
    </row>
    <row r="191" ht="15.75" customHeight="1" spans="5:7">
      <c r="E191" s="600"/>
      <c r="G191" s="603"/>
    </row>
    <row r="192" ht="15.75" customHeight="1" spans="5:7">
      <c r="E192" s="600"/>
      <c r="G192" s="603"/>
    </row>
    <row r="193" ht="15.75" customHeight="1" spans="5:7">
      <c r="E193" s="600"/>
      <c r="G193" s="603"/>
    </row>
    <row r="194" ht="15.75" customHeight="1" spans="5:7">
      <c r="E194" s="600"/>
      <c r="G194" s="603"/>
    </row>
    <row r="195" ht="15.75" customHeight="1" spans="5:7">
      <c r="E195" s="600"/>
      <c r="G195" s="603"/>
    </row>
    <row r="196" ht="15.75" customHeight="1" spans="5:7">
      <c r="E196" s="600"/>
      <c r="G196" s="603"/>
    </row>
    <row r="197" ht="15.75" customHeight="1" spans="5:7">
      <c r="E197" s="600"/>
      <c r="G197" s="603"/>
    </row>
    <row r="198" ht="15.75" customHeight="1" spans="5:7">
      <c r="E198" s="600"/>
      <c r="G198" s="603"/>
    </row>
    <row r="199" ht="15.75" customHeight="1" spans="5:7">
      <c r="E199" s="600"/>
      <c r="G199" s="603"/>
    </row>
    <row r="200" ht="15.75" customHeight="1" spans="5:7">
      <c r="E200" s="600"/>
      <c r="G200" s="603"/>
    </row>
    <row r="201" ht="15.75" customHeight="1" spans="5:7">
      <c r="E201" s="600"/>
      <c r="G201" s="603"/>
    </row>
    <row r="202" ht="15.75" customHeight="1" spans="5:7">
      <c r="E202" s="600"/>
      <c r="G202" s="603"/>
    </row>
    <row r="203" ht="15.75" customHeight="1" spans="5:7">
      <c r="E203" s="600"/>
      <c r="G203" s="603"/>
    </row>
    <row r="204" ht="15.75" customHeight="1" spans="5:7">
      <c r="E204" s="600"/>
      <c r="G204" s="603"/>
    </row>
    <row r="205" ht="15.75" customHeight="1" spans="5:7">
      <c r="E205" s="600"/>
      <c r="G205" s="603"/>
    </row>
    <row r="206" ht="15.75" customHeight="1" spans="5:7">
      <c r="E206" s="600"/>
      <c r="G206" s="603"/>
    </row>
    <row r="207" ht="15.75" customHeight="1" spans="5:7">
      <c r="E207" s="600"/>
      <c r="G207" s="603"/>
    </row>
    <row r="208" ht="15.75" customHeight="1" spans="5:7">
      <c r="E208" s="600"/>
      <c r="G208" s="603"/>
    </row>
    <row r="209" ht="15.75" customHeight="1" spans="5:7">
      <c r="E209" s="600"/>
      <c r="G209" s="603"/>
    </row>
    <row r="210" ht="15.75" customHeight="1" spans="5:7">
      <c r="E210" s="600"/>
      <c r="G210" s="603"/>
    </row>
    <row r="211" ht="15.75" customHeight="1" spans="5:7">
      <c r="E211" s="600"/>
      <c r="G211" s="603"/>
    </row>
    <row r="212" ht="15.75" customHeight="1" spans="5:7">
      <c r="E212" s="600"/>
      <c r="G212" s="603"/>
    </row>
    <row r="213" ht="15.75" customHeight="1" spans="5:7">
      <c r="E213" s="600"/>
      <c r="G213" s="603"/>
    </row>
    <row r="214" ht="15.75" customHeight="1" spans="5:7">
      <c r="E214" s="600"/>
      <c r="G214" s="603"/>
    </row>
    <row r="215" ht="15.75" customHeight="1" spans="5:7">
      <c r="E215" s="600"/>
      <c r="G215" s="603"/>
    </row>
    <row r="216" ht="15.75" customHeight="1" spans="5:7">
      <c r="E216" s="600"/>
      <c r="G216" s="603"/>
    </row>
    <row r="217" ht="15.75" customHeight="1" spans="5:7">
      <c r="E217" s="600"/>
      <c r="G217" s="603"/>
    </row>
    <row r="218" ht="15.75" customHeight="1" spans="5:7">
      <c r="E218" s="600"/>
      <c r="G218" s="603"/>
    </row>
    <row r="219" ht="15.75" customHeight="1" spans="5:7">
      <c r="E219" s="600"/>
      <c r="G219" s="603"/>
    </row>
    <row r="220" ht="15.75" customHeight="1" spans="5:7">
      <c r="E220" s="600"/>
      <c r="G220" s="603"/>
    </row>
    <row r="221" ht="15.75" customHeight="1" spans="5:7">
      <c r="E221" s="600"/>
      <c r="G221" s="603"/>
    </row>
    <row r="222" ht="15.75" customHeight="1" spans="5:7">
      <c r="E222" s="600"/>
      <c r="G222" s="603"/>
    </row>
    <row r="223" ht="15.75" customHeight="1" spans="5:7">
      <c r="E223" s="600"/>
      <c r="G223" s="603"/>
    </row>
    <row r="224" ht="15.75" customHeight="1" spans="5:7">
      <c r="E224" s="600"/>
      <c r="G224" s="603"/>
    </row>
    <row r="225" ht="15.75" customHeight="1" spans="5:7">
      <c r="E225" s="600"/>
      <c r="G225" s="603"/>
    </row>
    <row r="226" ht="15.75" customHeight="1" spans="5:7">
      <c r="E226" s="600"/>
      <c r="G226" s="603"/>
    </row>
    <row r="227" ht="15.75" customHeight="1" spans="5:7">
      <c r="E227" s="600"/>
      <c r="G227" s="603"/>
    </row>
    <row r="228" ht="15.75" customHeight="1" spans="5:7">
      <c r="E228" s="600"/>
      <c r="G228" s="603"/>
    </row>
    <row r="229" ht="15.75" customHeight="1" spans="5:7">
      <c r="E229" s="600"/>
      <c r="G229" s="603"/>
    </row>
    <row r="230" ht="15.75" customHeight="1" spans="5:7">
      <c r="E230" s="600"/>
      <c r="G230" s="603"/>
    </row>
    <row r="231" ht="15.75" customHeight="1" spans="5:7">
      <c r="E231" s="600"/>
      <c r="G231" s="603"/>
    </row>
    <row r="232" ht="15.75" customHeight="1" spans="5:7">
      <c r="E232" s="600"/>
      <c r="G232" s="603"/>
    </row>
    <row r="233" ht="15.75" customHeight="1" spans="5:7">
      <c r="E233" s="600"/>
      <c r="G233" s="603"/>
    </row>
    <row r="234" ht="15.75" customHeight="1" spans="5:7">
      <c r="E234" s="600"/>
      <c r="G234" s="603"/>
    </row>
    <row r="235" ht="15.75" customHeight="1" spans="5:7">
      <c r="E235" s="600"/>
      <c r="G235" s="603"/>
    </row>
    <row r="236" ht="15.75" customHeight="1" spans="5:7">
      <c r="E236" s="600"/>
      <c r="G236" s="603"/>
    </row>
    <row r="237" ht="15.75" customHeight="1" spans="5:7">
      <c r="E237" s="600"/>
      <c r="G237" s="603"/>
    </row>
    <row r="238" ht="15.75" customHeight="1" spans="5:7">
      <c r="E238" s="600"/>
      <c r="G238" s="603"/>
    </row>
    <row r="239" ht="15.75" customHeight="1" spans="5:7">
      <c r="E239" s="600"/>
      <c r="G239" s="603"/>
    </row>
    <row r="240" ht="15.75" customHeight="1" spans="5:7">
      <c r="E240" s="600"/>
      <c r="G240" s="603"/>
    </row>
    <row r="241" ht="15.75" customHeight="1" spans="5:7">
      <c r="E241" s="600"/>
      <c r="G241" s="603"/>
    </row>
    <row r="242" ht="15.75" customHeight="1" spans="5:7">
      <c r="E242" s="600"/>
      <c r="G242" s="603"/>
    </row>
    <row r="243" ht="15.75" customHeight="1" spans="5:7">
      <c r="E243" s="600"/>
      <c r="G243" s="603"/>
    </row>
    <row r="244" ht="15.75" customHeight="1" spans="5:7">
      <c r="E244" s="600"/>
      <c r="G244" s="603"/>
    </row>
    <row r="245" ht="15.75" customHeight="1" spans="5:7">
      <c r="E245" s="600"/>
      <c r="G245" s="603"/>
    </row>
    <row r="246" ht="15.75" customHeight="1" spans="5:7">
      <c r="E246" s="600"/>
      <c r="G246" s="603"/>
    </row>
    <row r="247" ht="15.75" customHeight="1" spans="5:7">
      <c r="E247" s="600"/>
      <c r="G247" s="603"/>
    </row>
    <row r="248" ht="15.75" customHeight="1" spans="5:7">
      <c r="E248" s="600"/>
      <c r="G248" s="603"/>
    </row>
    <row r="249" ht="15.75" customHeight="1" spans="5:7">
      <c r="E249" s="600"/>
      <c r="G249" s="603"/>
    </row>
    <row r="250" ht="15.75" customHeight="1" spans="5:7">
      <c r="E250" s="600"/>
      <c r="G250" s="603"/>
    </row>
    <row r="251" ht="15.75" customHeight="1" spans="5:7">
      <c r="E251" s="600"/>
      <c r="G251" s="603"/>
    </row>
    <row r="252" ht="15.75" customHeight="1" spans="5:7">
      <c r="E252" s="600"/>
      <c r="G252" s="603"/>
    </row>
    <row r="253" ht="15.75" customHeight="1" spans="5:7">
      <c r="E253" s="600"/>
      <c r="G253" s="603"/>
    </row>
    <row r="254" ht="15.75" customHeight="1" spans="5:7">
      <c r="E254" s="600"/>
      <c r="G254" s="603"/>
    </row>
    <row r="255" ht="15.75" customHeight="1" spans="5:7">
      <c r="E255" s="600"/>
      <c r="G255" s="603"/>
    </row>
    <row r="256" ht="15.75" customHeight="1" spans="5:7">
      <c r="E256" s="600"/>
      <c r="G256" s="603"/>
    </row>
    <row r="257" ht="15.75" customHeight="1" spans="5:7">
      <c r="E257" s="600"/>
      <c r="G257" s="603"/>
    </row>
    <row r="258" ht="15.75" customHeight="1" spans="5:7">
      <c r="E258" s="600"/>
      <c r="G258" s="603"/>
    </row>
    <row r="259" ht="15.75" customHeight="1" spans="5:7">
      <c r="E259" s="600"/>
      <c r="G259" s="603"/>
    </row>
    <row r="260" ht="15.75" customHeight="1" spans="5:7">
      <c r="E260" s="600"/>
      <c r="G260" s="603"/>
    </row>
    <row r="261" ht="15.75" customHeight="1" spans="5:7">
      <c r="E261" s="600"/>
      <c r="G261" s="603"/>
    </row>
    <row r="262" ht="15.75" customHeight="1" spans="5:7">
      <c r="E262" s="600"/>
      <c r="G262" s="603"/>
    </row>
    <row r="263" ht="15.75" customHeight="1" spans="5:7">
      <c r="E263" s="600"/>
      <c r="G263" s="603"/>
    </row>
    <row r="264" ht="15.75" customHeight="1" spans="5:7">
      <c r="E264" s="600"/>
      <c r="G264" s="603"/>
    </row>
    <row r="265" ht="15.75" customHeight="1" spans="5:7">
      <c r="E265" s="600"/>
      <c r="G265" s="603"/>
    </row>
    <row r="266" ht="15.75" customHeight="1" spans="5:7">
      <c r="E266" s="600"/>
      <c r="G266" s="603"/>
    </row>
    <row r="267" ht="15.75" customHeight="1" spans="5:7">
      <c r="E267" s="600"/>
      <c r="G267" s="603"/>
    </row>
    <row r="268" ht="15.75" customHeight="1" spans="5:7">
      <c r="E268" s="600"/>
      <c r="G268" s="603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</sheetData>
  <mergeCells count="16">
    <mergeCell ref="A5:H5"/>
    <mergeCell ref="A6:H6"/>
    <mergeCell ref="A7:H7"/>
    <mergeCell ref="A8:H8"/>
    <mergeCell ref="A9:H9"/>
    <mergeCell ref="A10:H10"/>
    <mergeCell ref="A12:H12"/>
    <mergeCell ref="A15:G15"/>
    <mergeCell ref="A17:G17"/>
    <mergeCell ref="A38:G38"/>
    <mergeCell ref="A44:G44"/>
    <mergeCell ref="A53:G53"/>
    <mergeCell ref="A55:G55"/>
    <mergeCell ref="A59:G59"/>
    <mergeCell ref="A62:G62"/>
    <mergeCell ref="A64:G64"/>
  </mergeCells>
  <printOptions horizontalCentered="1" gridLines="1"/>
  <pageMargins left="0.7" right="0.7" top="0.75" bottom="0.75" header="0" footer="0"/>
  <pageSetup paperSize="9" fitToWidth="0" pageOrder="overThenDown" orientation="landscape" cellComments="atEnd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I1000"/>
  <sheetViews>
    <sheetView topLeftCell="A96" workbookViewId="0">
      <selection activeCell="G126" sqref="G126"/>
    </sheetView>
  </sheetViews>
  <sheetFormatPr defaultColWidth="12.6285714285714" defaultRowHeight="15" customHeight="1"/>
  <cols>
    <col min="1" max="1" width="21.1333333333333" style="264" customWidth="1"/>
    <col min="2" max="2" width="58.1333333333333" style="264" customWidth="1"/>
    <col min="3" max="3" width="13.8761904761905" style="264" customWidth="1"/>
    <col min="4" max="4" width="12.3809523809524" style="264" customWidth="1"/>
    <col min="5" max="5" width="15.6285714285714" style="264" customWidth="1"/>
    <col min="6" max="6" width="12.6285714285714" style="264" customWidth="1"/>
    <col min="7" max="7" width="15.3809523809524" style="264" customWidth="1"/>
    <col min="8" max="8" width="19.4285714285714" style="264" customWidth="1"/>
    <col min="9" max="16384" width="12.6285714285714" style="264"/>
  </cols>
  <sheetData>
    <row r="1" ht="15.75" customHeight="1" spans="1:8">
      <c r="A1" s="571"/>
      <c r="B1" s="266"/>
      <c r="C1" s="266"/>
      <c r="D1" s="266"/>
      <c r="E1" s="579"/>
      <c r="F1" s="266"/>
      <c r="G1" s="266"/>
      <c r="H1" s="266"/>
    </row>
    <row r="2" ht="15.75" customHeight="1" spans="1:8">
      <c r="A2" s="266"/>
      <c r="B2" s="266"/>
      <c r="C2" s="266"/>
      <c r="D2" s="266"/>
      <c r="E2" s="579"/>
      <c r="F2" s="266"/>
      <c r="G2" s="266"/>
      <c r="H2" s="266"/>
    </row>
    <row r="3" ht="15.75" customHeight="1" spans="1:8">
      <c r="A3" s="266"/>
      <c r="B3" s="266"/>
      <c r="C3" s="266"/>
      <c r="D3" s="266"/>
      <c r="E3" s="579"/>
      <c r="F3" s="266"/>
      <c r="G3" s="266"/>
      <c r="H3" s="266"/>
    </row>
    <row r="4" ht="15.75" customHeight="1" spans="1:8">
      <c r="A4" s="266"/>
      <c r="B4" s="266"/>
      <c r="C4" s="266"/>
      <c r="D4" s="266"/>
      <c r="E4" s="579"/>
      <c r="F4" s="266"/>
      <c r="G4" s="266"/>
      <c r="H4" s="266"/>
    </row>
    <row r="5" ht="15.75" customHeight="1" spans="1:8">
      <c r="A5" s="268" t="s">
        <v>0</v>
      </c>
      <c r="B5" s="268"/>
      <c r="C5" s="268"/>
      <c r="D5" s="268"/>
      <c r="E5" s="268"/>
      <c r="F5" s="268"/>
      <c r="G5" s="268"/>
      <c r="H5" s="268"/>
    </row>
    <row r="6" ht="15.75" customHeight="1" spans="1:8">
      <c r="A6" s="268" t="s">
        <v>1</v>
      </c>
      <c r="B6" s="268"/>
      <c r="C6" s="268"/>
      <c r="D6" s="268"/>
      <c r="E6" s="268"/>
      <c r="F6" s="268"/>
      <c r="G6" s="268"/>
      <c r="H6" s="268"/>
    </row>
    <row r="7" ht="15.75" customHeight="1" spans="1:8">
      <c r="A7" s="268" t="s">
        <v>2</v>
      </c>
      <c r="B7" s="268"/>
      <c r="C7" s="268"/>
      <c r="D7" s="268"/>
      <c r="E7" s="268"/>
      <c r="F7" s="268"/>
      <c r="G7" s="268"/>
      <c r="H7" s="268"/>
    </row>
    <row r="8" ht="15.75" customHeight="1" spans="1:8">
      <c r="A8" s="269" t="s">
        <v>3</v>
      </c>
      <c r="B8" s="269"/>
      <c r="C8" s="269"/>
      <c r="D8" s="269"/>
      <c r="E8" s="269"/>
      <c r="F8" s="269"/>
      <c r="G8" s="269"/>
      <c r="H8" s="269"/>
    </row>
    <row r="9" ht="15.75" customHeight="1" spans="1:8">
      <c r="A9" s="269" t="s">
        <v>4</v>
      </c>
      <c r="B9" s="269"/>
      <c r="C9" s="269"/>
      <c r="D9" s="269"/>
      <c r="E9" s="269"/>
      <c r="F9" s="269"/>
      <c r="G9" s="269"/>
      <c r="H9" s="269"/>
    </row>
    <row r="10" ht="15.75" customHeight="1" spans="1:8">
      <c r="A10" s="270" t="s">
        <v>5</v>
      </c>
      <c r="B10" s="270"/>
      <c r="C10" s="270"/>
      <c r="D10" s="270"/>
      <c r="E10" s="270"/>
      <c r="F10" s="270"/>
      <c r="G10" s="270"/>
      <c r="H10" s="270"/>
    </row>
    <row r="11" ht="15.75" customHeight="1" spans="1:8">
      <c r="A11" s="271"/>
      <c r="B11" s="9"/>
      <c r="C11" s="10"/>
      <c r="D11" s="10"/>
      <c r="E11" s="554"/>
      <c r="F11" s="9"/>
      <c r="G11" s="10"/>
      <c r="H11" s="10"/>
    </row>
    <row r="12" ht="15.75" customHeight="1" spans="1:8">
      <c r="A12" s="272" t="s">
        <v>6</v>
      </c>
      <c r="B12" s="273"/>
      <c r="C12" s="273"/>
      <c r="D12" s="273"/>
      <c r="E12" s="273"/>
      <c r="F12" s="273"/>
      <c r="G12" s="273"/>
      <c r="H12" s="273"/>
    </row>
    <row r="13" ht="15.75" customHeight="1" spans="1:8">
      <c r="A13" s="9"/>
      <c r="B13" s="9"/>
      <c r="C13" s="10"/>
      <c r="D13" s="10"/>
      <c r="E13" s="554"/>
      <c r="F13" s="9"/>
      <c r="G13" s="10"/>
      <c r="H13" s="10"/>
    </row>
    <row r="14" ht="39" customHeight="1" spans="1:8">
      <c r="A14" s="13" t="s">
        <v>7</v>
      </c>
      <c r="B14" s="13" t="s">
        <v>8</v>
      </c>
      <c r="C14" s="13" t="s">
        <v>9</v>
      </c>
      <c r="D14" s="13" t="s">
        <v>10</v>
      </c>
      <c r="E14" s="555" t="s">
        <v>11</v>
      </c>
      <c r="F14" s="13" t="s">
        <v>12</v>
      </c>
      <c r="G14" s="15" t="s">
        <v>13</v>
      </c>
      <c r="H14" s="13" t="s">
        <v>14</v>
      </c>
    </row>
    <row r="15" ht="18.75" customHeight="1" spans="1:8">
      <c r="A15" s="16" t="s">
        <v>15</v>
      </c>
      <c r="B15" s="275"/>
      <c r="C15" s="275"/>
      <c r="D15" s="275"/>
      <c r="E15" s="275"/>
      <c r="F15" s="275"/>
      <c r="G15" s="276"/>
      <c r="H15" s="483">
        <f>SUM(E16)</f>
        <v>0</v>
      </c>
    </row>
    <row r="16" ht="15.75" customHeight="1" spans="1:8">
      <c r="A16" s="31"/>
      <c r="B16" s="32"/>
      <c r="C16" s="31"/>
      <c r="D16" s="50"/>
      <c r="E16" s="324"/>
      <c r="F16" s="50"/>
      <c r="G16" s="83"/>
      <c r="H16" s="279"/>
    </row>
    <row r="17" ht="15.75" customHeight="1" spans="1:8">
      <c r="A17" s="16" t="s">
        <v>42</v>
      </c>
      <c r="B17" s="275"/>
      <c r="C17" s="275"/>
      <c r="D17" s="275"/>
      <c r="E17" s="275"/>
      <c r="F17" s="275"/>
      <c r="G17" s="276"/>
      <c r="H17" s="277">
        <f>SUM(E18:E75)</f>
        <v>335878.92</v>
      </c>
    </row>
    <row r="18" ht="15.75" customHeight="1" spans="1:8">
      <c r="A18" s="122" t="s">
        <v>1200</v>
      </c>
      <c r="B18" s="279" t="s">
        <v>1201</v>
      </c>
      <c r="C18" s="135">
        <v>44746</v>
      </c>
      <c r="D18" s="135">
        <v>44747</v>
      </c>
      <c r="E18" s="136">
        <v>5399.97</v>
      </c>
      <c r="F18" s="135">
        <v>44761</v>
      </c>
      <c r="G18" s="31" t="s">
        <v>18</v>
      </c>
      <c r="H18" s="279"/>
    </row>
    <row r="19" ht="15.75" customHeight="1" spans="1:8">
      <c r="A19" s="122" t="s">
        <v>1202</v>
      </c>
      <c r="B19" s="122" t="s">
        <v>1203</v>
      </c>
      <c r="C19" s="135">
        <v>44746</v>
      </c>
      <c r="D19" s="135">
        <v>44749</v>
      </c>
      <c r="E19" s="136">
        <v>17370.07</v>
      </c>
      <c r="F19" s="135">
        <v>44761</v>
      </c>
      <c r="G19" s="137" t="s">
        <v>18</v>
      </c>
      <c r="H19" s="279"/>
    </row>
    <row r="20" ht="15.75" customHeight="1" spans="1:8">
      <c r="A20" s="32" t="s">
        <v>1204</v>
      </c>
      <c r="B20" s="279" t="s">
        <v>62</v>
      </c>
      <c r="C20" s="29">
        <v>44686</v>
      </c>
      <c r="D20" s="29">
        <v>44761</v>
      </c>
      <c r="E20" s="38">
        <v>13057.7</v>
      </c>
      <c r="F20" s="135">
        <v>44761</v>
      </c>
      <c r="G20" s="50" t="s">
        <v>30</v>
      </c>
      <c r="H20" s="279"/>
    </row>
    <row r="21" ht="15.75" customHeight="1" spans="1:8">
      <c r="A21" s="279" t="s">
        <v>1205</v>
      </c>
      <c r="B21" s="279" t="s">
        <v>62</v>
      </c>
      <c r="C21" s="29">
        <v>44686</v>
      </c>
      <c r="D21" s="29">
        <v>44761</v>
      </c>
      <c r="E21" s="38">
        <v>1642.38</v>
      </c>
      <c r="F21" s="135">
        <v>44761</v>
      </c>
      <c r="G21" s="50" t="s">
        <v>30</v>
      </c>
      <c r="H21" s="279"/>
    </row>
    <row r="22" ht="15.75" customHeight="1" spans="1:8">
      <c r="A22" s="32" t="s">
        <v>1206</v>
      </c>
      <c r="B22" s="279" t="s">
        <v>1207</v>
      </c>
      <c r="C22" s="29">
        <v>44692</v>
      </c>
      <c r="D22" s="29">
        <v>44755</v>
      </c>
      <c r="E22" s="281">
        <v>378.98</v>
      </c>
      <c r="F22" s="135">
        <v>44761</v>
      </c>
      <c r="G22" s="50" t="s">
        <v>30</v>
      </c>
      <c r="H22" s="279"/>
    </row>
    <row r="23" ht="15.75" customHeight="1" spans="1:8">
      <c r="A23" s="32" t="s">
        <v>1208</v>
      </c>
      <c r="B23" s="279" t="s">
        <v>62</v>
      </c>
      <c r="C23" s="29">
        <v>44697</v>
      </c>
      <c r="D23" s="29">
        <v>44761</v>
      </c>
      <c r="E23" s="38">
        <v>14294.01</v>
      </c>
      <c r="F23" s="135">
        <v>44761</v>
      </c>
      <c r="G23" s="50" t="s">
        <v>30</v>
      </c>
      <c r="H23" s="279"/>
    </row>
    <row r="24" ht="15.75" customHeight="1" spans="1:8">
      <c r="A24" s="304" t="s">
        <v>1209</v>
      </c>
      <c r="B24" s="296" t="s">
        <v>618</v>
      </c>
      <c r="C24" s="299">
        <v>44711</v>
      </c>
      <c r="D24" s="299">
        <v>44754</v>
      </c>
      <c r="E24" s="306">
        <v>1047.6</v>
      </c>
      <c r="F24" s="299">
        <v>44755</v>
      </c>
      <c r="G24" s="392" t="s">
        <v>30</v>
      </c>
      <c r="H24" s="394"/>
    </row>
    <row r="25" ht="15.75" customHeight="1" spans="1:8">
      <c r="A25" s="279" t="s">
        <v>1210</v>
      </c>
      <c r="B25" s="279" t="s">
        <v>55</v>
      </c>
      <c r="C25" s="29">
        <v>44715</v>
      </c>
      <c r="D25" s="29">
        <v>44761</v>
      </c>
      <c r="E25" s="38">
        <v>2185.83</v>
      </c>
      <c r="F25" s="135">
        <v>44761</v>
      </c>
      <c r="G25" s="50" t="s">
        <v>30</v>
      </c>
      <c r="H25" s="279"/>
    </row>
    <row r="26" ht="15.75" customHeight="1" spans="1:8">
      <c r="A26" s="279" t="s">
        <v>1211</v>
      </c>
      <c r="B26" s="279" t="s">
        <v>1149</v>
      </c>
      <c r="C26" s="280">
        <v>44732</v>
      </c>
      <c r="D26" s="135">
        <v>44743</v>
      </c>
      <c r="E26" s="136">
        <v>82.04</v>
      </c>
      <c r="F26" s="135">
        <v>44761</v>
      </c>
      <c r="G26" s="278" t="s">
        <v>18</v>
      </c>
      <c r="H26" s="279"/>
    </row>
    <row r="27" ht="15.75" customHeight="1" spans="1:8">
      <c r="A27" s="279" t="s">
        <v>1212</v>
      </c>
      <c r="B27" s="148" t="s">
        <v>1213</v>
      </c>
      <c r="C27" s="29">
        <v>44742</v>
      </c>
      <c r="D27" s="29">
        <v>44747</v>
      </c>
      <c r="E27" s="281">
        <v>4600</v>
      </c>
      <c r="F27" s="135">
        <v>44761</v>
      </c>
      <c r="G27" s="50" t="s">
        <v>18</v>
      </c>
      <c r="H27" s="279"/>
    </row>
    <row r="28" ht="15.75" customHeight="1" spans="1:8">
      <c r="A28" s="296" t="s">
        <v>1214</v>
      </c>
      <c r="B28" s="296" t="s">
        <v>62</v>
      </c>
      <c r="C28" s="298">
        <v>44743</v>
      </c>
      <c r="D28" s="299">
        <v>44747</v>
      </c>
      <c r="E28" s="306">
        <v>5687.4</v>
      </c>
      <c r="F28" s="580">
        <v>44755</v>
      </c>
      <c r="G28" s="392" t="s">
        <v>30</v>
      </c>
      <c r="H28" s="394"/>
    </row>
    <row r="29" ht="15.75" customHeight="1" spans="1:8">
      <c r="A29" s="32" t="s">
        <v>1215</v>
      </c>
      <c r="B29" s="279" t="s">
        <v>1216</v>
      </c>
      <c r="C29" s="29">
        <v>44743</v>
      </c>
      <c r="D29" s="29">
        <v>44747</v>
      </c>
      <c r="E29" s="281">
        <v>7861.52</v>
      </c>
      <c r="F29" s="135">
        <v>44761</v>
      </c>
      <c r="G29" s="50" t="s">
        <v>18</v>
      </c>
      <c r="H29" s="279"/>
    </row>
    <row r="30" ht="15.75" customHeight="1" spans="1:8">
      <c r="A30" s="279" t="s">
        <v>1217</v>
      </c>
      <c r="B30" s="279" t="s">
        <v>857</v>
      </c>
      <c r="C30" s="29">
        <v>44746</v>
      </c>
      <c r="D30" s="29">
        <v>44747</v>
      </c>
      <c r="E30" s="281">
        <v>3106.95</v>
      </c>
      <c r="F30" s="135">
        <v>44761</v>
      </c>
      <c r="G30" s="50" t="s">
        <v>18</v>
      </c>
      <c r="H30" s="279"/>
    </row>
    <row r="31" ht="15.75" customHeight="1" spans="1:8">
      <c r="A31" s="122" t="s">
        <v>1218</v>
      </c>
      <c r="B31" s="279" t="s">
        <v>1219</v>
      </c>
      <c r="C31" s="135">
        <v>44746</v>
      </c>
      <c r="D31" s="135">
        <v>44749</v>
      </c>
      <c r="E31" s="136">
        <v>5800</v>
      </c>
      <c r="F31" s="135">
        <v>44761</v>
      </c>
      <c r="G31" s="137" t="s">
        <v>18</v>
      </c>
      <c r="H31" s="279"/>
    </row>
    <row r="32" ht="15.75" customHeight="1" spans="1:8">
      <c r="A32" s="279" t="s">
        <v>1220</v>
      </c>
      <c r="B32" s="279" t="s">
        <v>864</v>
      </c>
      <c r="C32" s="29">
        <v>44746</v>
      </c>
      <c r="D32" s="29">
        <v>44747</v>
      </c>
      <c r="E32" s="61">
        <v>15939.31</v>
      </c>
      <c r="F32" s="135">
        <v>44761</v>
      </c>
      <c r="G32" s="278" t="s">
        <v>18</v>
      </c>
      <c r="H32" s="279"/>
    </row>
    <row r="33" ht="15.75" customHeight="1" spans="1:8">
      <c r="A33" s="122" t="s">
        <v>1221</v>
      </c>
      <c r="B33" s="279" t="s">
        <v>875</v>
      </c>
      <c r="C33" s="135">
        <v>44747</v>
      </c>
      <c r="D33" s="135">
        <v>44747</v>
      </c>
      <c r="E33" s="136">
        <v>4980.25</v>
      </c>
      <c r="F33" s="135">
        <v>44761</v>
      </c>
      <c r="G33" s="137" t="s">
        <v>18</v>
      </c>
      <c r="H33" s="279"/>
    </row>
    <row r="34" ht="15.75" customHeight="1" spans="1:8">
      <c r="A34" s="279" t="s">
        <v>1222</v>
      </c>
      <c r="B34" s="323" t="s">
        <v>97</v>
      </c>
      <c r="C34" s="29">
        <v>44747</v>
      </c>
      <c r="D34" s="29">
        <v>44747</v>
      </c>
      <c r="E34" s="47">
        <v>4980.25</v>
      </c>
      <c r="F34" s="135">
        <v>44761</v>
      </c>
      <c r="G34" s="50" t="s">
        <v>18</v>
      </c>
      <c r="H34" s="279"/>
    </row>
    <row r="35" ht="15.75" customHeight="1" spans="1:8">
      <c r="A35" s="32" t="s">
        <v>1223</v>
      </c>
      <c r="B35" s="323" t="s">
        <v>97</v>
      </c>
      <c r="C35" s="29">
        <v>44747</v>
      </c>
      <c r="D35" s="29">
        <v>44747</v>
      </c>
      <c r="E35" s="38">
        <v>2716.5</v>
      </c>
      <c r="F35" s="135">
        <v>44761</v>
      </c>
      <c r="G35" s="50" t="s">
        <v>18</v>
      </c>
      <c r="H35" s="279"/>
    </row>
    <row r="36" ht="15.75" customHeight="1" spans="1:8">
      <c r="A36" s="32" t="s">
        <v>1224</v>
      </c>
      <c r="B36" s="279" t="s">
        <v>646</v>
      </c>
      <c r="C36" s="29">
        <v>44747</v>
      </c>
      <c r="D36" s="29">
        <v>44747</v>
      </c>
      <c r="E36" s="38">
        <v>3587.5</v>
      </c>
      <c r="F36" s="135">
        <v>44761</v>
      </c>
      <c r="G36" s="50" t="s">
        <v>18</v>
      </c>
      <c r="H36" s="279"/>
    </row>
    <row r="37" ht="15.75" customHeight="1" spans="1:8">
      <c r="A37" s="32" t="s">
        <v>1225</v>
      </c>
      <c r="B37" s="279" t="s">
        <v>646</v>
      </c>
      <c r="C37" s="29">
        <v>44747</v>
      </c>
      <c r="D37" s="29">
        <v>44747</v>
      </c>
      <c r="E37" s="38">
        <v>573.9</v>
      </c>
      <c r="F37" s="135">
        <v>44761</v>
      </c>
      <c r="G37" s="50" t="s">
        <v>18</v>
      </c>
      <c r="H37" s="279"/>
    </row>
    <row r="38" ht="15.75" customHeight="1" spans="1:8">
      <c r="A38" s="32" t="s">
        <v>1226</v>
      </c>
      <c r="B38" s="279" t="s">
        <v>828</v>
      </c>
      <c r="C38" s="29">
        <v>44747</v>
      </c>
      <c r="D38" s="29">
        <v>44749</v>
      </c>
      <c r="E38" s="38">
        <v>6788.37</v>
      </c>
      <c r="F38" s="135">
        <v>44761</v>
      </c>
      <c r="G38" s="50" t="s">
        <v>18</v>
      </c>
      <c r="H38" s="279"/>
    </row>
    <row r="39" ht="15.75" customHeight="1" spans="1:8">
      <c r="A39" s="122" t="s">
        <v>1227</v>
      </c>
      <c r="B39" s="122" t="s">
        <v>204</v>
      </c>
      <c r="C39" s="135">
        <v>44747</v>
      </c>
      <c r="D39" s="135">
        <v>44749</v>
      </c>
      <c r="E39" s="136">
        <v>541.68</v>
      </c>
      <c r="F39" s="135">
        <v>44761</v>
      </c>
      <c r="G39" s="137" t="s">
        <v>18</v>
      </c>
      <c r="H39" s="279"/>
    </row>
    <row r="40" ht="15.75" customHeight="1" spans="1:8">
      <c r="A40" s="122" t="s">
        <v>1228</v>
      </c>
      <c r="B40" s="279" t="s">
        <v>1229</v>
      </c>
      <c r="C40" s="135">
        <v>44747</v>
      </c>
      <c r="D40" s="135">
        <v>44749</v>
      </c>
      <c r="E40" s="136">
        <v>2290.08</v>
      </c>
      <c r="F40" s="135">
        <v>44761</v>
      </c>
      <c r="G40" s="137" t="s">
        <v>18</v>
      </c>
      <c r="H40" s="279"/>
    </row>
    <row r="41" ht="15.75" customHeight="1" spans="1:8">
      <c r="A41" s="564" t="s">
        <v>1230</v>
      </c>
      <c r="B41" s="564" t="s">
        <v>71</v>
      </c>
      <c r="C41" s="85">
        <v>44747</v>
      </c>
      <c r="D41" s="85">
        <v>44748</v>
      </c>
      <c r="E41" s="281">
        <v>182.46</v>
      </c>
      <c r="F41" s="135">
        <v>44761</v>
      </c>
      <c r="G41" s="83" t="s">
        <v>18</v>
      </c>
      <c r="H41" s="279"/>
    </row>
    <row r="42" ht="15.75" customHeight="1" spans="1:8">
      <c r="A42" s="279" t="s">
        <v>1231</v>
      </c>
      <c r="B42" s="303" t="s">
        <v>1232</v>
      </c>
      <c r="C42" s="85">
        <v>44747</v>
      </c>
      <c r="D42" s="29">
        <v>44748</v>
      </c>
      <c r="E42" s="61">
        <v>4885.03</v>
      </c>
      <c r="F42" s="135">
        <v>44761</v>
      </c>
      <c r="G42" s="83" t="s">
        <v>18</v>
      </c>
      <c r="H42" s="279"/>
    </row>
    <row r="43" ht="15.75" customHeight="1" spans="1:8">
      <c r="A43" s="32" t="s">
        <v>1233</v>
      </c>
      <c r="B43" s="279" t="s">
        <v>864</v>
      </c>
      <c r="C43" s="29">
        <v>44747</v>
      </c>
      <c r="D43" s="29">
        <v>44757</v>
      </c>
      <c r="E43" s="38">
        <v>15939.31</v>
      </c>
      <c r="F43" s="135">
        <v>44761</v>
      </c>
      <c r="G43" s="50" t="s">
        <v>18</v>
      </c>
      <c r="H43" s="279"/>
    </row>
    <row r="44" customHeight="1" spans="1:8">
      <c r="A44" s="304" t="s">
        <v>1234</v>
      </c>
      <c r="B44" s="296" t="s">
        <v>1235</v>
      </c>
      <c r="C44" s="299">
        <v>44747</v>
      </c>
      <c r="D44" s="299">
        <v>44757</v>
      </c>
      <c r="E44" s="306">
        <v>1794</v>
      </c>
      <c r="F44" s="299">
        <v>44757</v>
      </c>
      <c r="G44" s="392" t="s">
        <v>1236</v>
      </c>
      <c r="H44" s="394"/>
    </row>
    <row r="45" ht="15.75" customHeight="1" spans="1:8">
      <c r="A45" s="32" t="s">
        <v>1237</v>
      </c>
      <c r="B45" s="279" t="s">
        <v>744</v>
      </c>
      <c r="C45" s="29">
        <v>44748</v>
      </c>
      <c r="D45" s="135">
        <v>44749</v>
      </c>
      <c r="E45" s="136">
        <v>4006.78</v>
      </c>
      <c r="F45" s="135">
        <v>44761</v>
      </c>
      <c r="G45" s="137" t="s">
        <v>18</v>
      </c>
      <c r="H45" s="279"/>
    </row>
    <row r="46" ht="15.75" customHeight="1" spans="1:8">
      <c r="A46" s="279" t="s">
        <v>1238</v>
      </c>
      <c r="B46" s="279" t="s">
        <v>1239</v>
      </c>
      <c r="C46" s="135">
        <v>44748</v>
      </c>
      <c r="D46" s="135">
        <v>44750</v>
      </c>
      <c r="E46" s="581">
        <v>1745</v>
      </c>
      <c r="F46" s="135">
        <v>44761</v>
      </c>
      <c r="G46" s="137" t="s">
        <v>18</v>
      </c>
      <c r="H46" s="279"/>
    </row>
    <row r="47" ht="15.75" customHeight="1" spans="1:8">
      <c r="A47" s="122" t="s">
        <v>1240</v>
      </c>
      <c r="B47" s="323" t="s">
        <v>73</v>
      </c>
      <c r="C47" s="135">
        <v>44749</v>
      </c>
      <c r="D47" s="135">
        <v>44753</v>
      </c>
      <c r="E47" s="136">
        <v>15480.41</v>
      </c>
      <c r="F47" s="135">
        <v>44761</v>
      </c>
      <c r="G47" s="137" t="s">
        <v>18</v>
      </c>
      <c r="H47" s="279"/>
    </row>
    <row r="48" ht="15.75" customHeight="1" spans="1:8">
      <c r="A48" s="279" t="s">
        <v>1241</v>
      </c>
      <c r="B48" s="279" t="s">
        <v>254</v>
      </c>
      <c r="C48" s="29">
        <v>44749</v>
      </c>
      <c r="D48" s="29">
        <v>44749</v>
      </c>
      <c r="E48" s="281">
        <v>1846.41</v>
      </c>
      <c r="F48" s="135">
        <v>44761</v>
      </c>
      <c r="G48" s="83" t="s">
        <v>18</v>
      </c>
      <c r="H48" s="279"/>
    </row>
    <row r="49" ht="15.75" customHeight="1" spans="1:9">
      <c r="A49" s="304" t="s">
        <v>1242</v>
      </c>
      <c r="B49" s="296" t="s">
        <v>254</v>
      </c>
      <c r="C49" s="299">
        <v>44749</v>
      </c>
      <c r="D49" s="299">
        <v>44753</v>
      </c>
      <c r="E49" s="300">
        <v>1849.28</v>
      </c>
      <c r="F49" s="299">
        <v>44757</v>
      </c>
      <c r="G49" s="392" t="s">
        <v>18</v>
      </c>
      <c r="H49" s="394"/>
      <c r="I49" s="583"/>
    </row>
    <row r="50" ht="15.75" customHeight="1" spans="1:8">
      <c r="A50" s="279" t="s">
        <v>1243</v>
      </c>
      <c r="B50" s="323" t="s">
        <v>73</v>
      </c>
      <c r="C50" s="29">
        <v>44750</v>
      </c>
      <c r="D50" s="29">
        <v>44753</v>
      </c>
      <c r="E50" s="582">
        <v>4590.13</v>
      </c>
      <c r="F50" s="135">
        <v>44761</v>
      </c>
      <c r="G50" s="31" t="s">
        <v>18</v>
      </c>
      <c r="H50" s="279"/>
    </row>
    <row r="51" ht="15.75" customHeight="1" spans="1:8">
      <c r="A51" s="122" t="s">
        <v>1244</v>
      </c>
      <c r="B51" s="279" t="s">
        <v>744</v>
      </c>
      <c r="C51" s="135">
        <v>44750</v>
      </c>
      <c r="D51" s="135">
        <v>44753</v>
      </c>
      <c r="E51" s="136">
        <v>17274.22</v>
      </c>
      <c r="F51" s="135">
        <v>44761</v>
      </c>
      <c r="G51" s="137" t="s">
        <v>18</v>
      </c>
      <c r="H51" s="279"/>
    </row>
    <row r="52" ht="15.75" customHeight="1" spans="1:8">
      <c r="A52" s="279" t="s">
        <v>1245</v>
      </c>
      <c r="B52" s="323" t="s">
        <v>73</v>
      </c>
      <c r="C52" s="135">
        <v>44753</v>
      </c>
      <c r="D52" s="135">
        <v>44753</v>
      </c>
      <c r="E52" s="136">
        <v>3486.62</v>
      </c>
      <c r="F52" s="135">
        <v>44761</v>
      </c>
      <c r="G52" s="137" t="s">
        <v>18</v>
      </c>
      <c r="H52" s="279"/>
    </row>
    <row r="53" ht="15.75" customHeight="1" spans="1:8">
      <c r="A53" s="122" t="s">
        <v>1246</v>
      </c>
      <c r="B53" s="279" t="s">
        <v>744</v>
      </c>
      <c r="C53" s="135">
        <v>44753</v>
      </c>
      <c r="D53" s="135">
        <v>44753</v>
      </c>
      <c r="E53" s="136">
        <v>4911.46</v>
      </c>
      <c r="F53" s="135">
        <v>44761</v>
      </c>
      <c r="G53" s="137" t="s">
        <v>18</v>
      </c>
      <c r="H53" s="279"/>
    </row>
    <row r="54" ht="15.75" customHeight="1" spans="1:8">
      <c r="A54" s="122" t="s">
        <v>1247</v>
      </c>
      <c r="B54" s="279" t="s">
        <v>744</v>
      </c>
      <c r="C54" s="135">
        <v>44753</v>
      </c>
      <c r="D54" s="135">
        <v>44754</v>
      </c>
      <c r="E54" s="136">
        <v>8484.61</v>
      </c>
      <c r="F54" s="135">
        <v>44761</v>
      </c>
      <c r="G54" s="137" t="s">
        <v>18</v>
      </c>
      <c r="H54" s="279"/>
    </row>
    <row r="55" ht="15.75" customHeight="1" spans="1:8">
      <c r="A55" s="122" t="s">
        <v>1248</v>
      </c>
      <c r="B55" s="279" t="s">
        <v>744</v>
      </c>
      <c r="C55" s="29">
        <v>44753</v>
      </c>
      <c r="D55" s="29">
        <v>44754</v>
      </c>
      <c r="E55" s="136">
        <v>1178.45</v>
      </c>
      <c r="F55" s="135">
        <v>44761</v>
      </c>
      <c r="G55" s="137" t="s">
        <v>18</v>
      </c>
      <c r="H55" s="279"/>
    </row>
    <row r="56" ht="15.75" customHeight="1" spans="1:8">
      <c r="A56" s="32" t="s">
        <v>1249</v>
      </c>
      <c r="B56" s="279" t="s">
        <v>87</v>
      </c>
      <c r="C56" s="29">
        <v>44753</v>
      </c>
      <c r="D56" s="29">
        <v>44756</v>
      </c>
      <c r="E56" s="281">
        <v>4834.02</v>
      </c>
      <c r="F56" s="135">
        <v>44761</v>
      </c>
      <c r="G56" s="50" t="s">
        <v>18</v>
      </c>
      <c r="H56" s="279"/>
    </row>
    <row r="57" ht="15.75" customHeight="1" spans="1:8">
      <c r="A57" s="279" t="s">
        <v>1250</v>
      </c>
      <c r="B57" s="279" t="s">
        <v>744</v>
      </c>
      <c r="C57" s="280">
        <v>44753</v>
      </c>
      <c r="D57" s="29">
        <v>44756</v>
      </c>
      <c r="E57" s="38">
        <v>5638.14</v>
      </c>
      <c r="F57" s="135">
        <v>44761</v>
      </c>
      <c r="G57" s="50" t="s">
        <v>18</v>
      </c>
      <c r="H57" s="279"/>
    </row>
    <row r="58" ht="15.75" customHeight="1" spans="1:8">
      <c r="A58" s="279" t="s">
        <v>1251</v>
      </c>
      <c r="B58" s="279" t="s">
        <v>828</v>
      </c>
      <c r="C58" s="29">
        <v>44754</v>
      </c>
      <c r="D58" s="29">
        <v>44755</v>
      </c>
      <c r="E58" s="281">
        <v>2101.42</v>
      </c>
      <c r="F58" s="135">
        <v>44761</v>
      </c>
      <c r="G58" s="278" t="s">
        <v>18</v>
      </c>
      <c r="H58" s="279"/>
    </row>
    <row r="59" ht="15.75" customHeight="1" spans="1:8">
      <c r="A59" s="279" t="s">
        <v>1252</v>
      </c>
      <c r="B59" s="279" t="s">
        <v>71</v>
      </c>
      <c r="C59" s="29">
        <v>44754</v>
      </c>
      <c r="D59" s="29">
        <v>44755</v>
      </c>
      <c r="E59" s="38">
        <v>3377.3</v>
      </c>
      <c r="F59" s="135">
        <v>44761</v>
      </c>
      <c r="G59" s="50" t="s">
        <v>18</v>
      </c>
      <c r="H59" s="279"/>
    </row>
    <row r="60" ht="15.75" customHeight="1" spans="1:8">
      <c r="A60" s="32" t="s">
        <v>1253</v>
      </c>
      <c r="B60" s="279" t="s">
        <v>71</v>
      </c>
      <c r="C60" s="29">
        <v>44754</v>
      </c>
      <c r="D60" s="29">
        <v>44755</v>
      </c>
      <c r="E60" s="38">
        <v>955.76</v>
      </c>
      <c r="F60" s="135">
        <v>44761</v>
      </c>
      <c r="G60" s="50" t="s">
        <v>18</v>
      </c>
      <c r="H60" s="279"/>
    </row>
    <row r="61" ht="15.75" customHeight="1" spans="1:8">
      <c r="A61" s="279" t="s">
        <v>1254</v>
      </c>
      <c r="B61" s="279" t="s">
        <v>828</v>
      </c>
      <c r="C61" s="29">
        <v>44754</v>
      </c>
      <c r="D61" s="29">
        <v>44755</v>
      </c>
      <c r="E61" s="281">
        <v>3442.87</v>
      </c>
      <c r="F61" s="135">
        <v>44761</v>
      </c>
      <c r="G61" s="50" t="s">
        <v>18</v>
      </c>
      <c r="H61" s="279"/>
    </row>
    <row r="62" ht="15.75" customHeight="1" spans="1:8">
      <c r="A62" s="279" t="s">
        <v>1255</v>
      </c>
      <c r="B62" s="279" t="s">
        <v>1256</v>
      </c>
      <c r="C62" s="29">
        <v>44754</v>
      </c>
      <c r="D62" s="29">
        <v>44755</v>
      </c>
      <c r="E62" s="281">
        <v>12300</v>
      </c>
      <c r="F62" s="135">
        <v>44761</v>
      </c>
      <c r="G62" s="50" t="s">
        <v>18</v>
      </c>
      <c r="H62" s="279"/>
    </row>
    <row r="63" ht="15.75" customHeight="1" spans="1:8">
      <c r="A63" s="279" t="s">
        <v>1257</v>
      </c>
      <c r="B63" s="279" t="s">
        <v>143</v>
      </c>
      <c r="C63" s="29">
        <v>44754</v>
      </c>
      <c r="D63" s="29">
        <v>44755</v>
      </c>
      <c r="E63" s="37">
        <v>1059.51</v>
      </c>
      <c r="F63" s="135">
        <v>44761</v>
      </c>
      <c r="G63" s="50" t="s">
        <v>18</v>
      </c>
      <c r="H63" s="279"/>
    </row>
    <row r="64" ht="15.75" customHeight="1" spans="1:8">
      <c r="A64" s="32" t="s">
        <v>1258</v>
      </c>
      <c r="B64" s="279" t="s">
        <v>828</v>
      </c>
      <c r="C64" s="29">
        <v>44755</v>
      </c>
      <c r="D64" s="29">
        <v>44756</v>
      </c>
      <c r="E64" s="38">
        <v>14907.72</v>
      </c>
      <c r="F64" s="135">
        <v>44761</v>
      </c>
      <c r="G64" s="50" t="s">
        <v>18</v>
      </c>
      <c r="H64" s="279"/>
    </row>
    <row r="65" ht="15.75" customHeight="1" spans="1:8">
      <c r="A65" s="32" t="s">
        <v>1259</v>
      </c>
      <c r="B65" s="279" t="s">
        <v>1260</v>
      </c>
      <c r="C65" s="85">
        <v>44755</v>
      </c>
      <c r="D65" s="29">
        <v>44756</v>
      </c>
      <c r="E65" s="38">
        <v>6053.4</v>
      </c>
      <c r="F65" s="135">
        <v>44761</v>
      </c>
      <c r="G65" s="50" t="s">
        <v>30</v>
      </c>
      <c r="H65" s="279"/>
    </row>
    <row r="66" ht="15.75" customHeight="1" spans="1:8">
      <c r="A66" s="32" t="s">
        <v>1261</v>
      </c>
      <c r="B66" s="279" t="s">
        <v>1262</v>
      </c>
      <c r="C66" s="29">
        <v>44756</v>
      </c>
      <c r="D66" s="29">
        <v>44756</v>
      </c>
      <c r="E66" s="38">
        <v>5857.02</v>
      </c>
      <c r="F66" s="135">
        <v>44761</v>
      </c>
      <c r="G66" s="50" t="s">
        <v>18</v>
      </c>
      <c r="H66" s="279"/>
    </row>
    <row r="67" ht="15.75" customHeight="1" spans="1:8">
      <c r="A67" s="32" t="s">
        <v>1263</v>
      </c>
      <c r="B67" s="279" t="s">
        <v>1264</v>
      </c>
      <c r="C67" s="29">
        <v>44756</v>
      </c>
      <c r="D67" s="29">
        <v>44757</v>
      </c>
      <c r="E67" s="38">
        <v>7720.3</v>
      </c>
      <c r="F67" s="135">
        <v>44761</v>
      </c>
      <c r="G67" s="50" t="s">
        <v>18</v>
      </c>
      <c r="H67" s="279"/>
    </row>
    <row r="68" ht="15.75" customHeight="1" spans="1:8">
      <c r="A68" s="32" t="s">
        <v>1265</v>
      </c>
      <c r="B68" s="279" t="s">
        <v>1266</v>
      </c>
      <c r="C68" s="29">
        <v>44756</v>
      </c>
      <c r="D68" s="29">
        <v>44760</v>
      </c>
      <c r="E68" s="38">
        <v>2394</v>
      </c>
      <c r="F68" s="135">
        <v>44761</v>
      </c>
      <c r="G68" s="50" t="s">
        <v>18</v>
      </c>
      <c r="H68" s="279"/>
    </row>
    <row r="69" ht="15.75" customHeight="1" spans="1:8">
      <c r="A69" s="32" t="s">
        <v>1267</v>
      </c>
      <c r="B69" s="279" t="s">
        <v>744</v>
      </c>
      <c r="C69" s="29">
        <v>44757</v>
      </c>
      <c r="D69" s="29">
        <v>44757</v>
      </c>
      <c r="E69" s="38">
        <v>14571.43</v>
      </c>
      <c r="F69" s="135">
        <v>44761</v>
      </c>
      <c r="G69" s="50" t="s">
        <v>18</v>
      </c>
      <c r="H69" s="279"/>
    </row>
    <row r="70" ht="15.75" customHeight="1" spans="1:8">
      <c r="A70" s="32" t="s">
        <v>1268</v>
      </c>
      <c r="B70" s="323" t="s">
        <v>73</v>
      </c>
      <c r="C70" s="29">
        <v>44757</v>
      </c>
      <c r="D70" s="29">
        <v>44760</v>
      </c>
      <c r="E70" s="38">
        <v>12854.11</v>
      </c>
      <c r="F70" s="135">
        <v>44761</v>
      </c>
      <c r="G70" s="50" t="s">
        <v>18</v>
      </c>
      <c r="H70" s="279"/>
    </row>
    <row r="71" ht="15.75" customHeight="1" spans="1:8">
      <c r="A71" s="32" t="s">
        <v>1269</v>
      </c>
      <c r="B71" s="279" t="s">
        <v>875</v>
      </c>
      <c r="C71" s="29">
        <v>44757</v>
      </c>
      <c r="D71" s="29">
        <v>44760</v>
      </c>
      <c r="E71" s="38">
        <v>2716.5</v>
      </c>
      <c r="F71" s="135">
        <v>44761</v>
      </c>
      <c r="G71" s="50" t="s">
        <v>18</v>
      </c>
      <c r="H71" s="279"/>
    </row>
    <row r="72" ht="15.75" customHeight="1" spans="1:8">
      <c r="A72" s="32" t="s">
        <v>1270</v>
      </c>
      <c r="B72" s="279" t="s">
        <v>875</v>
      </c>
      <c r="C72" s="29">
        <v>44757</v>
      </c>
      <c r="D72" s="29">
        <v>44760</v>
      </c>
      <c r="E72" s="38">
        <v>4980.25</v>
      </c>
      <c r="F72" s="135">
        <v>44761</v>
      </c>
      <c r="G72" s="50" t="s">
        <v>18</v>
      </c>
      <c r="H72" s="279"/>
    </row>
    <row r="73" ht="15.75" customHeight="1" spans="1:8">
      <c r="A73" s="279" t="s">
        <v>1271</v>
      </c>
      <c r="B73" s="279" t="s">
        <v>875</v>
      </c>
      <c r="C73" s="29">
        <v>44757</v>
      </c>
      <c r="D73" s="29">
        <v>44760</v>
      </c>
      <c r="E73" s="38">
        <v>4980.25</v>
      </c>
      <c r="F73" s="135">
        <v>44761</v>
      </c>
      <c r="G73" s="50" t="s">
        <v>18</v>
      </c>
      <c r="H73" s="279"/>
    </row>
    <row r="74" ht="15.75" customHeight="1" spans="1:8">
      <c r="A74" s="32" t="s">
        <v>1272</v>
      </c>
      <c r="B74" s="279" t="s">
        <v>875</v>
      </c>
      <c r="C74" s="29">
        <v>44757</v>
      </c>
      <c r="D74" s="29">
        <v>44760</v>
      </c>
      <c r="E74" s="38">
        <v>4527.5</v>
      </c>
      <c r="F74" s="135">
        <v>44761</v>
      </c>
      <c r="G74" s="50" t="s">
        <v>18</v>
      </c>
      <c r="H74" s="279"/>
    </row>
    <row r="75" ht="15.75" customHeight="1" spans="1:8">
      <c r="A75" s="32" t="s">
        <v>1273</v>
      </c>
      <c r="B75" s="279" t="s">
        <v>143</v>
      </c>
      <c r="C75" s="29">
        <v>44757</v>
      </c>
      <c r="D75" s="29">
        <v>44761</v>
      </c>
      <c r="E75" s="38">
        <v>8040.96</v>
      </c>
      <c r="F75" s="135">
        <v>44761</v>
      </c>
      <c r="G75" s="50" t="s">
        <v>18</v>
      </c>
      <c r="H75" s="279"/>
    </row>
    <row r="76" ht="13.5" customHeight="1" spans="1:8">
      <c r="A76" s="32" t="s">
        <v>1274</v>
      </c>
      <c r="B76" s="279" t="s">
        <v>1262</v>
      </c>
      <c r="C76" s="29">
        <v>44760</v>
      </c>
      <c r="D76" s="29">
        <v>44760</v>
      </c>
      <c r="E76" s="38">
        <v>1916.85</v>
      </c>
      <c r="F76" s="135">
        <v>44761</v>
      </c>
      <c r="G76" s="50" t="s">
        <v>18</v>
      </c>
      <c r="H76" s="279"/>
    </row>
    <row r="77" ht="15.75" customHeight="1" spans="1:8">
      <c r="A77" s="16" t="s">
        <v>110</v>
      </c>
      <c r="B77" s="275"/>
      <c r="C77" s="275"/>
      <c r="D77" s="275"/>
      <c r="E77" s="275"/>
      <c r="F77" s="275"/>
      <c r="G77" s="276"/>
      <c r="H77" s="277">
        <f>SUM(E78:E82)</f>
        <v>964409.18</v>
      </c>
    </row>
    <row r="78" ht="15.75" customHeight="1" spans="1:8">
      <c r="A78" s="303" t="s">
        <v>1275</v>
      </c>
      <c r="B78" s="296" t="s">
        <v>118</v>
      </c>
      <c r="C78" s="299">
        <v>44750</v>
      </c>
      <c r="D78" s="299">
        <v>44753</v>
      </c>
      <c r="E78" s="584">
        <v>624599.85</v>
      </c>
      <c r="F78" s="299">
        <v>44754</v>
      </c>
      <c r="G78" s="392" t="s">
        <v>760</v>
      </c>
      <c r="H78" s="394"/>
    </row>
    <row r="79" ht="15.75" customHeight="1" spans="1:8">
      <c r="A79" s="303" t="s">
        <v>1276</v>
      </c>
      <c r="B79" s="296" t="s">
        <v>118</v>
      </c>
      <c r="C79" s="299">
        <v>44750</v>
      </c>
      <c r="D79" s="299">
        <v>44753</v>
      </c>
      <c r="E79" s="306">
        <v>87057.34</v>
      </c>
      <c r="F79" s="299">
        <v>44754</v>
      </c>
      <c r="G79" s="392" t="s">
        <v>760</v>
      </c>
      <c r="H79" s="394"/>
    </row>
    <row r="80" ht="15.75" customHeight="1" spans="1:8">
      <c r="A80" s="585" t="s">
        <v>1277</v>
      </c>
      <c r="B80" s="296" t="s">
        <v>118</v>
      </c>
      <c r="C80" s="299">
        <v>44750</v>
      </c>
      <c r="D80" s="299">
        <v>44753</v>
      </c>
      <c r="E80" s="306">
        <v>98911.25</v>
      </c>
      <c r="F80" s="299">
        <v>44761</v>
      </c>
      <c r="G80" s="392" t="s">
        <v>18</v>
      </c>
      <c r="H80" s="394"/>
    </row>
    <row r="81" ht="15.75" customHeight="1" spans="1:8">
      <c r="A81" s="585" t="s">
        <v>1278</v>
      </c>
      <c r="B81" s="304" t="s">
        <v>118</v>
      </c>
      <c r="C81" s="299">
        <v>44750</v>
      </c>
      <c r="D81" s="299">
        <v>44753</v>
      </c>
      <c r="E81" s="584">
        <v>82121.61</v>
      </c>
      <c r="F81" s="299">
        <v>44754</v>
      </c>
      <c r="G81" s="392" t="s">
        <v>760</v>
      </c>
      <c r="H81" s="394"/>
    </row>
    <row r="82" customHeight="1" spans="1:8">
      <c r="A82" s="585" t="s">
        <v>1279</v>
      </c>
      <c r="B82" s="304" t="s">
        <v>118</v>
      </c>
      <c r="C82" s="299">
        <v>44750</v>
      </c>
      <c r="D82" s="299">
        <v>44753</v>
      </c>
      <c r="E82" s="584">
        <v>71719.13</v>
      </c>
      <c r="F82" s="299">
        <v>44754</v>
      </c>
      <c r="G82" s="392" t="s">
        <v>760</v>
      </c>
      <c r="H82" s="394"/>
    </row>
    <row r="83" ht="15.75" customHeight="1" spans="1:8">
      <c r="A83" s="16" t="s">
        <v>120</v>
      </c>
      <c r="B83" s="275"/>
      <c r="C83" s="275"/>
      <c r="D83" s="275"/>
      <c r="E83" s="275"/>
      <c r="F83" s="275"/>
      <c r="G83" s="276"/>
      <c r="H83" s="277">
        <f>SUM(E84:E99)</f>
        <v>1185030.93</v>
      </c>
    </row>
    <row r="84" ht="15.75" customHeight="1" spans="1:8">
      <c r="A84" s="122" t="s">
        <v>1280</v>
      </c>
      <c r="B84" s="279" t="s">
        <v>956</v>
      </c>
      <c r="C84" s="135">
        <v>44753</v>
      </c>
      <c r="D84" s="135">
        <v>44753</v>
      </c>
      <c r="E84" s="136">
        <v>249862.83</v>
      </c>
      <c r="F84" s="135">
        <v>44761</v>
      </c>
      <c r="G84" s="137" t="s">
        <v>18</v>
      </c>
      <c r="H84" s="279"/>
    </row>
    <row r="85" ht="15.75" customHeight="1" spans="1:8">
      <c r="A85" s="32" t="s">
        <v>1281</v>
      </c>
      <c r="B85" s="279" t="s">
        <v>598</v>
      </c>
      <c r="C85" s="29">
        <v>44742</v>
      </c>
      <c r="D85" s="29">
        <v>44757</v>
      </c>
      <c r="E85" s="38">
        <v>596.4</v>
      </c>
      <c r="F85" s="135">
        <v>44761</v>
      </c>
      <c r="G85" s="50" t="s">
        <v>18</v>
      </c>
      <c r="H85" s="279"/>
    </row>
    <row r="86" ht="16.5" customHeight="1" spans="1:8">
      <c r="A86" s="279" t="s">
        <v>1281</v>
      </c>
      <c r="B86" s="279" t="s">
        <v>1282</v>
      </c>
      <c r="C86" s="29">
        <v>44743</v>
      </c>
      <c r="D86" s="29">
        <v>44743</v>
      </c>
      <c r="E86" s="582">
        <v>113469.59</v>
      </c>
      <c r="F86" s="135">
        <v>44761</v>
      </c>
      <c r="G86" s="50" t="s">
        <v>18</v>
      </c>
      <c r="H86" s="279"/>
    </row>
    <row r="87" ht="15.75" customHeight="1" spans="1:8">
      <c r="A87" s="279" t="s">
        <v>1283</v>
      </c>
      <c r="B87" s="279" t="s">
        <v>1284</v>
      </c>
      <c r="C87" s="29">
        <v>44746</v>
      </c>
      <c r="D87" s="29">
        <v>44750</v>
      </c>
      <c r="E87" s="324">
        <v>18819.5</v>
      </c>
      <c r="F87" s="135">
        <v>44761</v>
      </c>
      <c r="G87" s="83" t="s">
        <v>18</v>
      </c>
      <c r="H87" s="279"/>
    </row>
    <row r="88" ht="15.75" customHeight="1" spans="1:8">
      <c r="A88" s="32" t="s">
        <v>1285</v>
      </c>
      <c r="B88" s="310" t="s">
        <v>1286</v>
      </c>
      <c r="C88" s="29">
        <v>44746</v>
      </c>
      <c r="D88" s="29">
        <v>44754</v>
      </c>
      <c r="E88" s="38">
        <v>54244.82</v>
      </c>
      <c r="F88" s="135">
        <v>44761</v>
      </c>
      <c r="G88" s="50" t="s">
        <v>18</v>
      </c>
      <c r="H88" s="279"/>
    </row>
    <row r="89" ht="15.75" customHeight="1" spans="1:8">
      <c r="A89" s="32" t="s">
        <v>1287</v>
      </c>
      <c r="B89" s="310" t="s">
        <v>1286</v>
      </c>
      <c r="C89" s="29">
        <v>44746</v>
      </c>
      <c r="D89" s="29">
        <v>44754</v>
      </c>
      <c r="E89" s="38">
        <v>20695.05</v>
      </c>
      <c r="F89" s="135">
        <v>44761</v>
      </c>
      <c r="G89" s="50" t="s">
        <v>18</v>
      </c>
      <c r="H89" s="279"/>
    </row>
    <row r="90" ht="15.75" customHeight="1" spans="1:8">
      <c r="A90" s="32" t="s">
        <v>1288</v>
      </c>
      <c r="B90" s="279" t="s">
        <v>819</v>
      </c>
      <c r="C90" s="280">
        <v>44749</v>
      </c>
      <c r="D90" s="280">
        <v>44749</v>
      </c>
      <c r="E90" s="38">
        <v>31379.92</v>
      </c>
      <c r="F90" s="135">
        <v>44761</v>
      </c>
      <c r="G90" s="50" t="s">
        <v>18</v>
      </c>
      <c r="H90" s="303"/>
    </row>
    <row r="91" ht="15.75" customHeight="1" spans="1:8">
      <c r="A91" s="279" t="s">
        <v>1289</v>
      </c>
      <c r="B91" s="310" t="s">
        <v>1290</v>
      </c>
      <c r="C91" s="280">
        <v>44750</v>
      </c>
      <c r="D91" s="29">
        <v>44753</v>
      </c>
      <c r="E91" s="38">
        <v>2646.52</v>
      </c>
      <c r="F91" s="135">
        <v>44761</v>
      </c>
      <c r="G91" s="137" t="s">
        <v>18</v>
      </c>
      <c r="H91" s="279"/>
    </row>
    <row r="92" ht="15.75" customHeight="1" spans="1:8">
      <c r="A92" s="32" t="s">
        <v>1291</v>
      </c>
      <c r="B92" s="279" t="s">
        <v>129</v>
      </c>
      <c r="C92" s="29">
        <v>44750</v>
      </c>
      <c r="D92" s="29">
        <v>44756</v>
      </c>
      <c r="E92" s="38">
        <v>119059.52</v>
      </c>
      <c r="F92" s="135">
        <v>44761</v>
      </c>
      <c r="G92" s="50" t="s">
        <v>18</v>
      </c>
      <c r="H92" s="279"/>
    </row>
    <row r="93" ht="15.75" customHeight="1" spans="1:8">
      <c r="A93" s="279" t="s">
        <v>1292</v>
      </c>
      <c r="B93" s="279" t="s">
        <v>956</v>
      </c>
      <c r="C93" s="29">
        <v>44753</v>
      </c>
      <c r="D93" s="29">
        <v>44754</v>
      </c>
      <c r="E93" s="38">
        <v>91172.72</v>
      </c>
      <c r="F93" s="135">
        <v>44761</v>
      </c>
      <c r="G93" s="50" t="s">
        <v>18</v>
      </c>
      <c r="H93" s="279"/>
    </row>
    <row r="94" ht="15.75" customHeight="1" spans="1:8">
      <c r="A94" s="279" t="s">
        <v>1293</v>
      </c>
      <c r="B94" s="279" t="s">
        <v>956</v>
      </c>
      <c r="C94" s="280">
        <v>44753</v>
      </c>
      <c r="D94" s="29">
        <v>44754</v>
      </c>
      <c r="E94" s="38">
        <v>72846.75</v>
      </c>
      <c r="F94" s="135">
        <v>44761</v>
      </c>
      <c r="G94" s="137" t="s">
        <v>18</v>
      </c>
      <c r="H94" s="279"/>
    </row>
    <row r="95" ht="15.75" customHeight="1" spans="1:8">
      <c r="A95" s="32" t="s">
        <v>1294</v>
      </c>
      <c r="B95" s="279" t="s">
        <v>1295</v>
      </c>
      <c r="C95" s="29">
        <v>44753</v>
      </c>
      <c r="D95" s="29">
        <v>44754</v>
      </c>
      <c r="E95" s="281">
        <v>71487.13</v>
      </c>
      <c r="F95" s="135">
        <v>44761</v>
      </c>
      <c r="G95" s="50" t="s">
        <v>18</v>
      </c>
      <c r="H95" s="279"/>
    </row>
    <row r="96" ht="15.75" customHeight="1" spans="1:8">
      <c r="A96" s="279" t="s">
        <v>1296</v>
      </c>
      <c r="B96" s="279" t="s">
        <v>956</v>
      </c>
      <c r="C96" s="280">
        <v>44754</v>
      </c>
      <c r="D96" s="29">
        <v>44754</v>
      </c>
      <c r="E96" s="281">
        <v>196643.93</v>
      </c>
      <c r="F96" s="135">
        <v>44761</v>
      </c>
      <c r="G96" s="50" t="s">
        <v>18</v>
      </c>
      <c r="H96" s="279"/>
    </row>
    <row r="97" ht="15.75" customHeight="1" spans="1:8">
      <c r="A97" s="279" t="s">
        <v>1297</v>
      </c>
      <c r="B97" s="279" t="s">
        <v>598</v>
      </c>
      <c r="C97" s="29">
        <v>44754</v>
      </c>
      <c r="D97" s="29">
        <v>44755</v>
      </c>
      <c r="E97" s="287">
        <v>50493.54</v>
      </c>
      <c r="F97" s="135">
        <v>44761</v>
      </c>
      <c r="G97" s="50" t="s">
        <v>18</v>
      </c>
      <c r="H97" s="279"/>
    </row>
    <row r="98" ht="15.75" customHeight="1" spans="1:8">
      <c r="A98" s="32" t="s">
        <v>1298</v>
      </c>
      <c r="B98" s="279" t="s">
        <v>1299</v>
      </c>
      <c r="C98" s="29">
        <v>44755</v>
      </c>
      <c r="D98" s="29">
        <v>44755</v>
      </c>
      <c r="E98" s="38">
        <v>81775.05</v>
      </c>
      <c r="F98" s="135">
        <v>44761</v>
      </c>
      <c r="G98" s="50" t="s">
        <v>18</v>
      </c>
      <c r="H98" s="279"/>
    </row>
    <row r="99" customHeight="1" spans="1:8">
      <c r="A99" s="32" t="s">
        <v>1300</v>
      </c>
      <c r="B99" s="279" t="s">
        <v>598</v>
      </c>
      <c r="C99" s="29">
        <v>44756</v>
      </c>
      <c r="D99" s="29">
        <v>44756</v>
      </c>
      <c r="E99" s="38">
        <v>9837.66</v>
      </c>
      <c r="F99" s="135">
        <v>44761</v>
      </c>
      <c r="G99" s="50" t="s">
        <v>18</v>
      </c>
      <c r="H99" s="279"/>
    </row>
    <row r="100" ht="15.75" customHeight="1" spans="1:8">
      <c r="A100" s="16" t="s">
        <v>139</v>
      </c>
      <c r="B100" s="275"/>
      <c r="C100" s="275"/>
      <c r="D100" s="275"/>
      <c r="E100" s="275"/>
      <c r="F100" s="275"/>
      <c r="G100" s="276"/>
      <c r="H100" s="277">
        <f>SUM(E101:E104)</f>
        <v>203583.12</v>
      </c>
    </row>
    <row r="101" ht="15.75" customHeight="1" spans="1:8">
      <c r="A101" s="122" t="s">
        <v>1301</v>
      </c>
      <c r="B101" s="122" t="s">
        <v>1302</v>
      </c>
      <c r="C101" s="135">
        <v>44749</v>
      </c>
      <c r="D101" s="135">
        <v>44754</v>
      </c>
      <c r="E101" s="136">
        <v>110541.04</v>
      </c>
      <c r="F101" s="135">
        <v>44761</v>
      </c>
      <c r="G101" s="137" t="s">
        <v>18</v>
      </c>
      <c r="H101" s="279"/>
    </row>
    <row r="102" ht="15.75" customHeight="1" spans="1:8">
      <c r="A102" s="279" t="s">
        <v>1303</v>
      </c>
      <c r="B102" s="279" t="s">
        <v>744</v>
      </c>
      <c r="C102" s="280">
        <v>44750</v>
      </c>
      <c r="D102" s="280">
        <v>44753</v>
      </c>
      <c r="E102" s="284">
        <v>29142.86</v>
      </c>
      <c r="F102" s="135">
        <v>44761</v>
      </c>
      <c r="G102" s="278" t="s">
        <v>18</v>
      </c>
      <c r="H102" s="279"/>
    </row>
    <row r="103" ht="15.75" customHeight="1" spans="1:8">
      <c r="A103" s="122" t="s">
        <v>1304</v>
      </c>
      <c r="B103" s="279" t="s">
        <v>744</v>
      </c>
      <c r="C103" s="280">
        <v>44753</v>
      </c>
      <c r="D103" s="280">
        <v>44753</v>
      </c>
      <c r="E103" s="136">
        <v>36580.63</v>
      </c>
      <c r="F103" s="135">
        <v>44761</v>
      </c>
      <c r="G103" s="137" t="s">
        <v>18</v>
      </c>
      <c r="H103" s="279"/>
    </row>
    <row r="104" ht="15.75" customHeight="1" spans="1:8">
      <c r="A104" s="459" t="s">
        <v>1305</v>
      </c>
      <c r="B104" s="122" t="s">
        <v>1302</v>
      </c>
      <c r="C104" s="135">
        <v>44755</v>
      </c>
      <c r="D104" s="135">
        <v>44761</v>
      </c>
      <c r="E104" s="136">
        <v>27318.59</v>
      </c>
      <c r="F104" s="135">
        <v>44761</v>
      </c>
      <c r="G104" s="137" t="s">
        <v>18</v>
      </c>
      <c r="H104" s="279"/>
    </row>
    <row r="105" ht="15.75" customHeight="1" spans="1:8">
      <c r="A105" s="16" t="s">
        <v>144</v>
      </c>
      <c r="B105" s="275"/>
      <c r="C105" s="275"/>
      <c r="D105" s="275"/>
      <c r="E105" s="275"/>
      <c r="F105" s="275"/>
      <c r="G105" s="276"/>
      <c r="H105" s="277">
        <f>SUM(E106:E113)</f>
        <v>257579.59</v>
      </c>
    </row>
    <row r="106" ht="15.75" customHeight="1" spans="1:8">
      <c r="A106" s="279" t="s">
        <v>1306</v>
      </c>
      <c r="B106" s="323" t="s">
        <v>150</v>
      </c>
      <c r="C106" s="85">
        <v>44748</v>
      </c>
      <c r="D106" s="85">
        <v>44749</v>
      </c>
      <c r="E106" s="324">
        <v>29402.5</v>
      </c>
      <c r="F106" s="135">
        <v>44761</v>
      </c>
      <c r="G106" s="83" t="s">
        <v>18</v>
      </c>
      <c r="H106" s="279"/>
    </row>
    <row r="107" ht="15.75" customHeight="1" spans="1:8">
      <c r="A107" s="586" t="s">
        <v>1307</v>
      </c>
      <c r="B107" s="296" t="s">
        <v>1308</v>
      </c>
      <c r="C107" s="298">
        <v>44748</v>
      </c>
      <c r="D107" s="299">
        <v>44749</v>
      </c>
      <c r="E107" s="306">
        <v>19150.97</v>
      </c>
      <c r="F107" s="299">
        <v>44755</v>
      </c>
      <c r="G107" s="578" t="s">
        <v>30</v>
      </c>
      <c r="H107" s="394"/>
    </row>
    <row r="108" ht="15.75" customHeight="1" spans="1:8">
      <c r="A108" s="279" t="s">
        <v>1309</v>
      </c>
      <c r="B108" s="279" t="s">
        <v>150</v>
      </c>
      <c r="C108" s="29">
        <v>44753</v>
      </c>
      <c r="D108" s="29">
        <v>44755</v>
      </c>
      <c r="E108" s="281">
        <v>34276</v>
      </c>
      <c r="F108" s="135">
        <v>44761</v>
      </c>
      <c r="G108" s="50" t="s">
        <v>18</v>
      </c>
      <c r="H108" s="279"/>
    </row>
    <row r="109" ht="15.75" customHeight="1" spans="1:8">
      <c r="A109" s="291" t="s">
        <v>1310</v>
      </c>
      <c r="B109" s="279" t="s">
        <v>1311</v>
      </c>
      <c r="C109" s="85">
        <v>44756</v>
      </c>
      <c r="D109" s="85">
        <v>44756</v>
      </c>
      <c r="E109" s="281">
        <v>17804.46</v>
      </c>
      <c r="F109" s="135">
        <v>44761</v>
      </c>
      <c r="G109" s="83" t="s">
        <v>18</v>
      </c>
      <c r="H109" s="279"/>
    </row>
    <row r="110" ht="15.75" customHeight="1" spans="1:8">
      <c r="A110" s="564" t="s">
        <v>1312</v>
      </c>
      <c r="B110" s="564" t="s">
        <v>115</v>
      </c>
      <c r="C110" s="85">
        <v>44756</v>
      </c>
      <c r="D110" s="85">
        <v>44757</v>
      </c>
      <c r="E110" s="284">
        <f>78865.59-20390.82</f>
        <v>58474.77</v>
      </c>
      <c r="F110" s="135">
        <v>44761</v>
      </c>
      <c r="G110" s="83" t="s">
        <v>18</v>
      </c>
      <c r="H110" s="279"/>
    </row>
    <row r="111" ht="15.75" customHeight="1" spans="1:8">
      <c r="A111" s="564" t="s">
        <v>1312</v>
      </c>
      <c r="B111" s="564" t="s">
        <v>115</v>
      </c>
      <c r="C111" s="85">
        <v>44756</v>
      </c>
      <c r="D111" s="85">
        <v>44757</v>
      </c>
      <c r="E111" s="281">
        <v>20390.82</v>
      </c>
      <c r="F111" s="135">
        <v>44761</v>
      </c>
      <c r="G111" s="83" t="s">
        <v>41</v>
      </c>
      <c r="H111" s="279"/>
    </row>
    <row r="112" ht="15.75" customHeight="1" spans="1:8">
      <c r="A112" s="564" t="s">
        <v>1313</v>
      </c>
      <c r="B112" s="279" t="s">
        <v>1314</v>
      </c>
      <c r="C112" s="85">
        <v>44757</v>
      </c>
      <c r="D112" s="85">
        <v>44760</v>
      </c>
      <c r="E112" s="505">
        <v>33824.45</v>
      </c>
      <c r="F112" s="135">
        <v>44761</v>
      </c>
      <c r="G112" s="83" t="s">
        <v>18</v>
      </c>
      <c r="H112" s="279"/>
    </row>
    <row r="113" ht="15.75" customHeight="1" spans="1:8">
      <c r="A113" s="32" t="s">
        <v>1315</v>
      </c>
      <c r="B113" s="279" t="s">
        <v>1316</v>
      </c>
      <c r="C113" s="29">
        <v>44757</v>
      </c>
      <c r="D113" s="29">
        <v>44761</v>
      </c>
      <c r="E113" s="284">
        <v>44255.62</v>
      </c>
      <c r="F113" s="135">
        <v>44761</v>
      </c>
      <c r="G113" s="50" t="s">
        <v>760</v>
      </c>
      <c r="H113" s="279"/>
    </row>
    <row r="114" ht="15.75" customHeight="1" spans="1:8">
      <c r="A114" s="16" t="s">
        <v>162</v>
      </c>
      <c r="B114" s="275"/>
      <c r="C114" s="275"/>
      <c r="D114" s="275"/>
      <c r="E114" s="275"/>
      <c r="F114" s="275"/>
      <c r="G114" s="276"/>
      <c r="H114" s="277">
        <f>SUM(E115:E117)</f>
        <v>100993.84</v>
      </c>
    </row>
    <row r="115" ht="15.75" customHeight="1" spans="1:8">
      <c r="A115" s="279" t="s">
        <v>1317</v>
      </c>
      <c r="B115" s="279" t="s">
        <v>1318</v>
      </c>
      <c r="C115" s="29">
        <v>44746</v>
      </c>
      <c r="D115" s="29">
        <v>44749</v>
      </c>
      <c r="E115" s="38">
        <v>39315</v>
      </c>
      <c r="F115" s="135">
        <v>44761</v>
      </c>
      <c r="G115" s="278" t="s">
        <v>18</v>
      </c>
      <c r="H115" s="279"/>
    </row>
    <row r="116" ht="15.75" customHeight="1" spans="1:8">
      <c r="A116" s="296" t="s">
        <v>1319</v>
      </c>
      <c r="B116" s="296" t="s">
        <v>1320</v>
      </c>
      <c r="C116" s="299">
        <v>44750</v>
      </c>
      <c r="D116" s="299">
        <v>44753</v>
      </c>
      <c r="E116" s="432">
        <v>28669.87</v>
      </c>
      <c r="F116" s="299">
        <v>44755</v>
      </c>
      <c r="G116" s="392" t="s">
        <v>30</v>
      </c>
      <c r="H116" s="394"/>
    </row>
    <row r="117" ht="15.75" customHeight="1" spans="1:8">
      <c r="A117" s="296" t="s">
        <v>1321</v>
      </c>
      <c r="B117" s="296" t="s">
        <v>1320</v>
      </c>
      <c r="C117" s="587">
        <v>44692</v>
      </c>
      <c r="D117" s="587">
        <v>44754</v>
      </c>
      <c r="E117" s="302">
        <v>33008.97</v>
      </c>
      <c r="F117" s="299">
        <v>44755</v>
      </c>
      <c r="G117" s="392" t="s">
        <v>30</v>
      </c>
      <c r="H117" s="394"/>
    </row>
    <row r="118" ht="15.75" customHeight="1" spans="1:8">
      <c r="A118" s="16" t="s">
        <v>170</v>
      </c>
      <c r="B118" s="275"/>
      <c r="C118" s="275"/>
      <c r="D118" s="275"/>
      <c r="E118" s="275"/>
      <c r="F118" s="275"/>
      <c r="G118" s="276"/>
      <c r="H118" s="277">
        <f>SUM(E119)</f>
        <v>55772.57</v>
      </c>
    </row>
    <row r="119" ht="15.75" customHeight="1" spans="1:8">
      <c r="A119" s="279" t="s">
        <v>1322</v>
      </c>
      <c r="B119" s="122" t="s">
        <v>1323</v>
      </c>
      <c r="C119" s="135">
        <v>44757</v>
      </c>
      <c r="D119" s="135">
        <v>44761</v>
      </c>
      <c r="E119" s="136">
        <v>55772.57</v>
      </c>
      <c r="F119" s="135">
        <v>44761</v>
      </c>
      <c r="G119" s="278" t="s">
        <v>18</v>
      </c>
      <c r="H119" s="279"/>
    </row>
    <row r="120" ht="15.75" customHeight="1" spans="1:8">
      <c r="A120" s="16" t="s">
        <v>171</v>
      </c>
      <c r="B120" s="275"/>
      <c r="C120" s="275"/>
      <c r="D120" s="275"/>
      <c r="E120" s="275"/>
      <c r="F120" s="275"/>
      <c r="G120" s="276"/>
      <c r="H120" s="277">
        <f>SUM(E121)</f>
        <v>225500.4</v>
      </c>
    </row>
    <row r="121" ht="15.75" customHeight="1" spans="1:8">
      <c r="A121" s="279" t="s">
        <v>1324</v>
      </c>
      <c r="B121" s="279" t="s">
        <v>173</v>
      </c>
      <c r="C121" s="280">
        <v>44726</v>
      </c>
      <c r="D121" s="280">
        <v>44755</v>
      </c>
      <c r="E121" s="281">
        <v>225500.4</v>
      </c>
      <c r="F121" s="135">
        <v>44761</v>
      </c>
      <c r="G121" s="278" t="s">
        <v>18</v>
      </c>
      <c r="H121" s="288"/>
    </row>
    <row r="122" ht="15.75" customHeight="1" spans="5:7">
      <c r="E122" s="331"/>
      <c r="F122" s="328"/>
      <c r="G122" s="329"/>
    </row>
    <row r="123" ht="15.75" customHeight="1" spans="1:8">
      <c r="A123" s="330" t="s">
        <v>176</v>
      </c>
      <c r="E123" s="331"/>
      <c r="F123" s="328"/>
      <c r="G123" s="329"/>
      <c r="H123" s="331"/>
    </row>
    <row r="124" ht="15.75" customHeight="1" spans="1:7">
      <c r="A124" s="332" t="s">
        <v>177</v>
      </c>
      <c r="E124" s="331"/>
      <c r="G124" s="326"/>
    </row>
    <row r="125" ht="15.75" customHeight="1" spans="5:7">
      <c r="E125" s="331"/>
      <c r="F125" s="328"/>
      <c r="G125" s="329"/>
    </row>
    <row r="126" ht="15.75" customHeight="1" spans="5:7">
      <c r="E126" s="327"/>
      <c r="F126" s="333"/>
      <c r="G126" s="329"/>
    </row>
    <row r="127" ht="15.75" customHeight="1" spans="5:7">
      <c r="E127" s="331"/>
      <c r="G127" s="326"/>
    </row>
    <row r="128" ht="15.75" customHeight="1" spans="5:7">
      <c r="E128" s="331"/>
      <c r="G128" s="326"/>
    </row>
    <row r="129" ht="15.75" customHeight="1" spans="5:7">
      <c r="E129" s="331"/>
      <c r="G129" s="326"/>
    </row>
    <row r="130" ht="15.75" customHeight="1" spans="5:7">
      <c r="E130" s="331"/>
      <c r="G130" s="326"/>
    </row>
    <row r="131" ht="15.75" customHeight="1" spans="5:7">
      <c r="E131" s="331"/>
      <c r="G131" s="326"/>
    </row>
    <row r="132" ht="15.75" customHeight="1" spans="5:7">
      <c r="E132" s="331"/>
      <c r="G132" s="326"/>
    </row>
    <row r="133" ht="15.75" customHeight="1" spans="5:7">
      <c r="E133" s="331"/>
      <c r="G133" s="326"/>
    </row>
    <row r="134" ht="15.75" customHeight="1" spans="5:7">
      <c r="E134" s="331"/>
      <c r="G134" s="326"/>
    </row>
    <row r="135" ht="15.75" customHeight="1" spans="5:7">
      <c r="E135" s="331"/>
      <c r="G135" s="326"/>
    </row>
    <row r="136" ht="15.75" customHeight="1" spans="5:7">
      <c r="E136" s="331"/>
      <c r="G136" s="326"/>
    </row>
    <row r="137" ht="15.75" customHeight="1" spans="5:7">
      <c r="E137" s="331"/>
      <c r="G137" s="326"/>
    </row>
    <row r="138" ht="15.75" customHeight="1" spans="5:7">
      <c r="E138" s="331"/>
      <c r="G138" s="326"/>
    </row>
    <row r="139" ht="15.75" customHeight="1" spans="5:7">
      <c r="E139" s="331"/>
      <c r="G139" s="326"/>
    </row>
    <row r="140" ht="15.75" customHeight="1" spans="5:7">
      <c r="E140" s="331"/>
      <c r="G140" s="326"/>
    </row>
    <row r="141" ht="15.75" customHeight="1" spans="5:7">
      <c r="E141" s="331"/>
      <c r="G141" s="326"/>
    </row>
    <row r="142" ht="15.75" customHeight="1" spans="5:7">
      <c r="E142" s="331"/>
      <c r="G142" s="326"/>
    </row>
    <row r="143" ht="15.75" customHeight="1" spans="5:7">
      <c r="E143" s="331"/>
      <c r="G143" s="326"/>
    </row>
    <row r="144" ht="15.75" customHeight="1" spans="5:7">
      <c r="E144" s="331"/>
      <c r="G144" s="326"/>
    </row>
    <row r="145" ht="15.75" customHeight="1" spans="5:7">
      <c r="E145" s="331"/>
      <c r="G145" s="326"/>
    </row>
    <row r="146" ht="15.75" customHeight="1" spans="5:7">
      <c r="E146" s="331"/>
      <c r="G146" s="326"/>
    </row>
    <row r="147" ht="15.75" customHeight="1" spans="5:7">
      <c r="E147" s="331"/>
      <c r="G147" s="326"/>
    </row>
    <row r="148" ht="15.75" customHeight="1" spans="5:7">
      <c r="E148" s="331"/>
      <c r="G148" s="326"/>
    </row>
    <row r="149" ht="15.75" customHeight="1" spans="5:7">
      <c r="E149" s="331"/>
      <c r="G149" s="326"/>
    </row>
    <row r="150" ht="15.75" customHeight="1" spans="5:7">
      <c r="E150" s="331"/>
      <c r="G150" s="326"/>
    </row>
    <row r="151" ht="15.75" customHeight="1" spans="5:7">
      <c r="E151" s="331"/>
      <c r="G151" s="326"/>
    </row>
    <row r="152" ht="15.75" customHeight="1" spans="5:7">
      <c r="E152" s="331"/>
      <c r="G152" s="326"/>
    </row>
    <row r="153" ht="15.75" customHeight="1" spans="5:7">
      <c r="E153" s="331"/>
      <c r="G153" s="326"/>
    </row>
    <row r="154" ht="15.75" customHeight="1" spans="5:7">
      <c r="E154" s="331"/>
      <c r="G154" s="326"/>
    </row>
    <row r="155" ht="15.75" customHeight="1" spans="5:7">
      <c r="E155" s="331"/>
      <c r="G155" s="326"/>
    </row>
    <row r="156" ht="15.75" customHeight="1" spans="5:7">
      <c r="E156" s="331"/>
      <c r="G156" s="326"/>
    </row>
    <row r="157" ht="15.75" customHeight="1" spans="5:7">
      <c r="E157" s="331"/>
      <c r="G157" s="326"/>
    </row>
    <row r="158" ht="15.75" customHeight="1" spans="5:7">
      <c r="E158" s="331"/>
      <c r="G158" s="326"/>
    </row>
    <row r="159" ht="15.75" customHeight="1" spans="5:7">
      <c r="E159" s="331"/>
      <c r="G159" s="326"/>
    </row>
    <row r="160" ht="15.75" customHeight="1" spans="5:7">
      <c r="E160" s="331"/>
      <c r="G160" s="326"/>
    </row>
    <row r="161" ht="15.75" customHeight="1" spans="5:7">
      <c r="E161" s="331"/>
      <c r="G161" s="326"/>
    </row>
    <row r="162" ht="15.75" customHeight="1" spans="5:7">
      <c r="E162" s="331"/>
      <c r="G162" s="326"/>
    </row>
    <row r="163" ht="15.75" customHeight="1" spans="5:7">
      <c r="E163" s="331"/>
      <c r="G163" s="326"/>
    </row>
    <row r="164" ht="15.75" customHeight="1" spans="5:7">
      <c r="E164" s="331"/>
      <c r="G164" s="326"/>
    </row>
    <row r="165" ht="15.75" customHeight="1" spans="5:7">
      <c r="E165" s="331"/>
      <c r="G165" s="326"/>
    </row>
    <row r="166" ht="15.75" customHeight="1" spans="5:7">
      <c r="E166" s="331"/>
      <c r="G166" s="326"/>
    </row>
    <row r="167" ht="15.75" customHeight="1" spans="5:7">
      <c r="E167" s="331"/>
      <c r="G167" s="326"/>
    </row>
    <row r="168" ht="15.75" customHeight="1" spans="5:7">
      <c r="E168" s="331"/>
      <c r="G168" s="326"/>
    </row>
    <row r="169" ht="15.75" customHeight="1" spans="5:7">
      <c r="E169" s="331"/>
      <c r="G169" s="326"/>
    </row>
    <row r="170" ht="15.75" customHeight="1" spans="5:7">
      <c r="E170" s="331"/>
      <c r="G170" s="326"/>
    </row>
    <row r="171" ht="15.75" customHeight="1" spans="5:7">
      <c r="E171" s="331"/>
      <c r="G171" s="326"/>
    </row>
    <row r="172" ht="15.75" customHeight="1" spans="5:7">
      <c r="E172" s="331"/>
      <c r="G172" s="326"/>
    </row>
    <row r="173" ht="15.75" customHeight="1" spans="5:7">
      <c r="E173" s="331"/>
      <c r="G173" s="326"/>
    </row>
    <row r="174" ht="15.75" customHeight="1" spans="5:7">
      <c r="E174" s="331"/>
      <c r="G174" s="326"/>
    </row>
    <row r="175" ht="15.75" customHeight="1" spans="5:7">
      <c r="E175" s="331"/>
      <c r="G175" s="326"/>
    </row>
    <row r="176" ht="15.75" customHeight="1" spans="5:7">
      <c r="E176" s="331"/>
      <c r="G176" s="326"/>
    </row>
    <row r="177" ht="15.75" customHeight="1" spans="5:7">
      <c r="E177" s="331"/>
      <c r="G177" s="326"/>
    </row>
    <row r="178" ht="15.75" customHeight="1" spans="5:7">
      <c r="E178" s="331"/>
      <c r="G178" s="326"/>
    </row>
    <row r="179" ht="15.75" customHeight="1" spans="5:7">
      <c r="E179" s="331"/>
      <c r="G179" s="326"/>
    </row>
    <row r="180" ht="15.75" customHeight="1" spans="5:7">
      <c r="E180" s="331"/>
      <c r="G180" s="326"/>
    </row>
    <row r="181" ht="15.75" customHeight="1" spans="5:7">
      <c r="E181" s="331"/>
      <c r="G181" s="326"/>
    </row>
    <row r="182" ht="15.75" customHeight="1" spans="5:7">
      <c r="E182" s="331"/>
      <c r="G182" s="326"/>
    </row>
    <row r="183" ht="15.75" customHeight="1" spans="5:7">
      <c r="E183" s="331"/>
      <c r="G183" s="326"/>
    </row>
    <row r="184" ht="15.75" customHeight="1" spans="5:7">
      <c r="E184" s="331"/>
      <c r="G184" s="326"/>
    </row>
    <row r="185" ht="15.75" customHeight="1" spans="5:7">
      <c r="E185" s="331"/>
      <c r="G185" s="326"/>
    </row>
    <row r="186" ht="15.75" customHeight="1" spans="5:7">
      <c r="E186" s="331"/>
      <c r="G186" s="326"/>
    </row>
    <row r="187" ht="15.75" customHeight="1" spans="5:7">
      <c r="E187" s="331"/>
      <c r="G187" s="326"/>
    </row>
    <row r="188" ht="15.75" customHeight="1" spans="5:7">
      <c r="E188" s="331"/>
      <c r="G188" s="326"/>
    </row>
    <row r="189" ht="15.75" customHeight="1" spans="5:7">
      <c r="E189" s="331"/>
      <c r="G189" s="326"/>
    </row>
    <row r="190" ht="15.75" customHeight="1" spans="5:7">
      <c r="E190" s="331"/>
      <c r="G190" s="326"/>
    </row>
    <row r="191" ht="15.75" customHeight="1" spans="5:7">
      <c r="E191" s="331"/>
      <c r="G191" s="326"/>
    </row>
    <row r="192" ht="15.75" customHeight="1" spans="5:7">
      <c r="E192" s="331"/>
      <c r="G192" s="326"/>
    </row>
    <row r="193" ht="15.75" customHeight="1" spans="5:7">
      <c r="E193" s="331"/>
      <c r="G193" s="326"/>
    </row>
    <row r="194" ht="15.75" customHeight="1" spans="5:7">
      <c r="E194" s="331"/>
      <c r="G194" s="326"/>
    </row>
    <row r="195" ht="15.75" customHeight="1" spans="5:7">
      <c r="E195" s="331"/>
      <c r="G195" s="326"/>
    </row>
    <row r="196" ht="15.75" customHeight="1" spans="5:7">
      <c r="E196" s="331"/>
      <c r="G196" s="326"/>
    </row>
    <row r="197" ht="15.75" customHeight="1" spans="5:7">
      <c r="E197" s="331"/>
      <c r="G197" s="326"/>
    </row>
    <row r="198" ht="15.75" customHeight="1" spans="5:7">
      <c r="E198" s="331"/>
      <c r="G198" s="326"/>
    </row>
    <row r="199" ht="15.75" customHeight="1" spans="5:7">
      <c r="E199" s="331"/>
      <c r="G199" s="326"/>
    </row>
    <row r="200" ht="15.75" customHeight="1" spans="5:7">
      <c r="E200" s="331"/>
      <c r="G200" s="326"/>
    </row>
    <row r="201" ht="15.75" customHeight="1" spans="5:7">
      <c r="E201" s="331"/>
      <c r="G201" s="326"/>
    </row>
    <row r="202" ht="15.75" customHeight="1" spans="5:7">
      <c r="E202" s="331"/>
      <c r="G202" s="326"/>
    </row>
    <row r="203" ht="15.75" customHeight="1" spans="5:7">
      <c r="E203" s="331"/>
      <c r="G203" s="326"/>
    </row>
    <row r="204" ht="15.75" customHeight="1" spans="5:7">
      <c r="E204" s="331"/>
      <c r="G204" s="326"/>
    </row>
    <row r="205" ht="15.75" customHeight="1" spans="5:7">
      <c r="E205" s="331"/>
      <c r="G205" s="326"/>
    </row>
    <row r="206" ht="15.75" customHeight="1" spans="5:7">
      <c r="E206" s="331"/>
      <c r="G206" s="326"/>
    </row>
    <row r="207" ht="15.75" customHeight="1" spans="5:7">
      <c r="E207" s="331"/>
      <c r="G207" s="326"/>
    </row>
    <row r="208" ht="15.75" customHeight="1" spans="5:7">
      <c r="E208" s="331"/>
      <c r="G208" s="326"/>
    </row>
    <row r="209" ht="15.75" customHeight="1" spans="5:7">
      <c r="E209" s="331"/>
      <c r="G209" s="326"/>
    </row>
    <row r="210" ht="15.75" customHeight="1" spans="5:7">
      <c r="E210" s="331"/>
      <c r="G210" s="326"/>
    </row>
    <row r="211" ht="15.75" customHeight="1" spans="5:7">
      <c r="E211" s="331"/>
      <c r="G211" s="326"/>
    </row>
    <row r="212" ht="15.75" customHeight="1" spans="5:7">
      <c r="E212" s="331"/>
      <c r="G212" s="326"/>
    </row>
    <row r="213" ht="15.75" customHeight="1" spans="5:7">
      <c r="E213" s="331"/>
      <c r="G213" s="326"/>
    </row>
    <row r="214" ht="15.75" customHeight="1" spans="5:7">
      <c r="E214" s="331"/>
      <c r="G214" s="326"/>
    </row>
    <row r="215" ht="15.75" customHeight="1" spans="5:7">
      <c r="E215" s="331"/>
      <c r="G215" s="326"/>
    </row>
    <row r="216" ht="15.75" customHeight="1" spans="5:7">
      <c r="E216" s="331"/>
      <c r="G216" s="326"/>
    </row>
    <row r="217" ht="15.75" customHeight="1" spans="5:7">
      <c r="E217" s="331"/>
      <c r="G217" s="326"/>
    </row>
    <row r="218" ht="15.75" customHeight="1" spans="5:7">
      <c r="E218" s="331"/>
      <c r="G218" s="326"/>
    </row>
    <row r="219" ht="15.75" customHeight="1" spans="5:7">
      <c r="E219" s="331"/>
      <c r="G219" s="326"/>
    </row>
    <row r="220" ht="15.75" customHeight="1" spans="5:7">
      <c r="E220" s="331"/>
      <c r="G220" s="326"/>
    </row>
    <row r="221" ht="15.75" customHeight="1" spans="5:7">
      <c r="E221" s="331"/>
      <c r="G221" s="326"/>
    </row>
    <row r="222" ht="15.75" customHeight="1" spans="5:7">
      <c r="E222" s="331"/>
      <c r="G222" s="326"/>
    </row>
    <row r="223" ht="15.75" customHeight="1" spans="5:7">
      <c r="E223" s="331"/>
      <c r="G223" s="326"/>
    </row>
    <row r="224" ht="15.75" customHeight="1" spans="5:7">
      <c r="E224" s="331"/>
      <c r="G224" s="326"/>
    </row>
    <row r="225" ht="15.75" customHeight="1" spans="5:7">
      <c r="E225" s="331"/>
      <c r="G225" s="326"/>
    </row>
    <row r="226" ht="15.75" customHeight="1" spans="5:7">
      <c r="E226" s="331"/>
      <c r="G226" s="326"/>
    </row>
    <row r="227" ht="15.75" customHeight="1" spans="5:7">
      <c r="E227" s="331"/>
      <c r="G227" s="326"/>
    </row>
    <row r="228" ht="15.75" customHeight="1" spans="5:7">
      <c r="E228" s="331"/>
      <c r="G228" s="326"/>
    </row>
    <row r="229" ht="15.75" customHeight="1" spans="5:7">
      <c r="E229" s="331"/>
      <c r="G229" s="326"/>
    </row>
    <row r="230" ht="15.75" customHeight="1" spans="5:7">
      <c r="E230" s="331"/>
      <c r="G230" s="326"/>
    </row>
    <row r="231" ht="15.75" customHeight="1" spans="5:7">
      <c r="E231" s="331"/>
      <c r="G231" s="326"/>
    </row>
    <row r="232" ht="15.75" customHeight="1" spans="5:7">
      <c r="E232" s="331"/>
      <c r="G232" s="326"/>
    </row>
    <row r="233" ht="15.75" customHeight="1" spans="5:7">
      <c r="E233" s="331"/>
      <c r="G233" s="326"/>
    </row>
    <row r="234" ht="15.75" customHeight="1" spans="5:7">
      <c r="E234" s="331"/>
      <c r="G234" s="326"/>
    </row>
    <row r="235" ht="15.75" customHeight="1" spans="5:7">
      <c r="E235" s="331"/>
      <c r="G235" s="326"/>
    </row>
    <row r="236" ht="15.75" customHeight="1" spans="5:7">
      <c r="E236" s="331"/>
      <c r="G236" s="326"/>
    </row>
    <row r="237" ht="15.75" customHeight="1" spans="5:7">
      <c r="E237" s="331"/>
      <c r="G237" s="326"/>
    </row>
    <row r="238" ht="15.75" customHeight="1" spans="5:7">
      <c r="E238" s="331"/>
      <c r="G238" s="326"/>
    </row>
    <row r="239" ht="15.75" customHeight="1" spans="5:7">
      <c r="E239" s="331"/>
      <c r="G239" s="326"/>
    </row>
    <row r="240" ht="15.75" customHeight="1" spans="5:7">
      <c r="E240" s="331"/>
      <c r="G240" s="326"/>
    </row>
    <row r="241" ht="15.75" customHeight="1" spans="5:7">
      <c r="E241" s="331"/>
      <c r="G241" s="326"/>
    </row>
    <row r="242" ht="15.75" customHeight="1" spans="5:7">
      <c r="E242" s="331"/>
      <c r="G242" s="326"/>
    </row>
    <row r="243" ht="15.75" customHeight="1" spans="5:7">
      <c r="E243" s="331"/>
      <c r="G243" s="326"/>
    </row>
    <row r="244" ht="15.75" customHeight="1" spans="5:7">
      <c r="E244" s="331"/>
      <c r="G244" s="326"/>
    </row>
    <row r="245" ht="15.75" customHeight="1" spans="5:7">
      <c r="E245" s="331"/>
      <c r="G245" s="326"/>
    </row>
    <row r="246" ht="15.75" customHeight="1" spans="5:7">
      <c r="E246" s="331"/>
      <c r="G246" s="326"/>
    </row>
    <row r="247" ht="15.75" customHeight="1" spans="5:7">
      <c r="E247" s="331"/>
      <c r="G247" s="326"/>
    </row>
    <row r="248" ht="15.75" customHeight="1" spans="5:7">
      <c r="E248" s="331"/>
      <c r="G248" s="326"/>
    </row>
    <row r="249" ht="15.75" customHeight="1" spans="5:7">
      <c r="E249" s="331"/>
      <c r="G249" s="326"/>
    </row>
    <row r="250" ht="15.75" customHeight="1" spans="5:7">
      <c r="E250" s="331"/>
      <c r="G250" s="326"/>
    </row>
    <row r="251" ht="15.75" customHeight="1" spans="5:7">
      <c r="E251" s="331"/>
      <c r="G251" s="326"/>
    </row>
    <row r="252" ht="15.75" customHeight="1" spans="5:7">
      <c r="E252" s="331"/>
      <c r="G252" s="326"/>
    </row>
    <row r="253" ht="15.75" customHeight="1" spans="5:7">
      <c r="E253" s="331"/>
      <c r="G253" s="326"/>
    </row>
    <row r="254" ht="15.75" customHeight="1" spans="5:7">
      <c r="E254" s="331"/>
      <c r="G254" s="326"/>
    </row>
    <row r="255" ht="15.75" customHeight="1" spans="5:7">
      <c r="E255" s="331"/>
      <c r="G255" s="326"/>
    </row>
    <row r="256" ht="15.75" customHeight="1" spans="5:7">
      <c r="E256" s="331"/>
      <c r="G256" s="326"/>
    </row>
    <row r="257" ht="15.75" customHeight="1" spans="5:7">
      <c r="E257" s="331"/>
      <c r="G257" s="326"/>
    </row>
    <row r="258" ht="15.75" customHeight="1" spans="5:7">
      <c r="E258" s="331"/>
      <c r="G258" s="326"/>
    </row>
    <row r="259" ht="15.75" customHeight="1" spans="5:7">
      <c r="E259" s="331"/>
      <c r="G259" s="326"/>
    </row>
    <row r="260" ht="15.75" customHeight="1" spans="5:7">
      <c r="E260" s="331"/>
      <c r="G260" s="326"/>
    </row>
    <row r="261" ht="15.75" customHeight="1" spans="5:7">
      <c r="E261" s="331"/>
      <c r="G261" s="326"/>
    </row>
    <row r="262" ht="15.75" customHeight="1" spans="5:7">
      <c r="E262" s="331"/>
      <c r="G262" s="326"/>
    </row>
    <row r="263" ht="15.75" customHeight="1" spans="5:7">
      <c r="E263" s="331"/>
      <c r="G263" s="326"/>
    </row>
    <row r="264" ht="15.75" customHeight="1" spans="5:7">
      <c r="E264" s="331"/>
      <c r="G264" s="326"/>
    </row>
    <row r="265" ht="15.75" customHeight="1" spans="5:7">
      <c r="E265" s="331"/>
      <c r="G265" s="326"/>
    </row>
    <row r="266" ht="15.75" customHeight="1" spans="5:7">
      <c r="E266" s="331"/>
      <c r="G266" s="326"/>
    </row>
    <row r="267" ht="15.75" customHeight="1" spans="5:7">
      <c r="E267" s="331"/>
      <c r="G267" s="326"/>
    </row>
    <row r="268" ht="15.75" customHeight="1" spans="5:7">
      <c r="E268" s="331"/>
      <c r="G268" s="326"/>
    </row>
    <row r="269" ht="15.75" customHeight="1" spans="5:7">
      <c r="E269" s="331"/>
      <c r="G269" s="326"/>
    </row>
    <row r="270" ht="15.75" customHeight="1" spans="5:7">
      <c r="E270" s="331"/>
      <c r="G270" s="326"/>
    </row>
    <row r="271" ht="15.75" customHeight="1" spans="5:7">
      <c r="E271" s="331"/>
      <c r="G271" s="326"/>
    </row>
    <row r="272" ht="15.75" customHeight="1" spans="5:7">
      <c r="E272" s="331"/>
      <c r="G272" s="326"/>
    </row>
    <row r="273" ht="15.75" customHeight="1" spans="5:7">
      <c r="E273" s="331"/>
      <c r="G273" s="326"/>
    </row>
    <row r="274" ht="15.75" customHeight="1" spans="5:7">
      <c r="E274" s="331"/>
      <c r="G274" s="326"/>
    </row>
    <row r="275" ht="15.75" customHeight="1" spans="5:7">
      <c r="E275" s="331"/>
      <c r="G275" s="326"/>
    </row>
    <row r="276" ht="15.75" customHeight="1" spans="5:7">
      <c r="E276" s="331"/>
      <c r="G276" s="326"/>
    </row>
    <row r="277" ht="15.75" customHeight="1" spans="5:7">
      <c r="E277" s="331"/>
      <c r="G277" s="326"/>
    </row>
    <row r="278" ht="15.75" customHeight="1" spans="5:7">
      <c r="E278" s="331"/>
      <c r="G278" s="326"/>
    </row>
    <row r="279" ht="15.75" customHeight="1" spans="5:7">
      <c r="E279" s="331"/>
      <c r="G279" s="326"/>
    </row>
    <row r="280" ht="15.75" customHeight="1" spans="5:7">
      <c r="E280" s="331"/>
      <c r="G280" s="326"/>
    </row>
    <row r="281" ht="15.75" customHeight="1" spans="5:7">
      <c r="E281" s="331"/>
      <c r="G281" s="326"/>
    </row>
    <row r="282" ht="15.75" customHeight="1" spans="5:7">
      <c r="E282" s="331"/>
      <c r="G282" s="326"/>
    </row>
    <row r="283" ht="15.75" customHeight="1" spans="5:7">
      <c r="E283" s="331"/>
      <c r="G283" s="326"/>
    </row>
    <row r="284" ht="15.75" customHeight="1" spans="5:7">
      <c r="E284" s="331"/>
      <c r="G284" s="326"/>
    </row>
    <row r="285" ht="15.75" customHeight="1" spans="5:7">
      <c r="E285" s="331"/>
      <c r="G285" s="326"/>
    </row>
    <row r="286" ht="15.75" customHeight="1" spans="5:7">
      <c r="E286" s="331"/>
      <c r="G286" s="326"/>
    </row>
    <row r="287" ht="15.75" customHeight="1" spans="5:7">
      <c r="E287" s="331"/>
      <c r="G287" s="326"/>
    </row>
    <row r="288" ht="15.75" customHeight="1" spans="5:7">
      <c r="E288" s="331"/>
      <c r="G288" s="326"/>
    </row>
    <row r="289" ht="15.75" customHeight="1" spans="5:7">
      <c r="E289" s="331"/>
      <c r="G289" s="326"/>
    </row>
    <row r="290" ht="15.75" customHeight="1" spans="5:7">
      <c r="E290" s="331"/>
      <c r="G290" s="326"/>
    </row>
    <row r="291" ht="15.75" customHeight="1" spans="5:7">
      <c r="E291" s="331"/>
      <c r="G291" s="326"/>
    </row>
    <row r="292" ht="15.75" customHeight="1" spans="5:7">
      <c r="E292" s="331"/>
      <c r="G292" s="326"/>
    </row>
    <row r="293" ht="15.75" customHeight="1" spans="5:7">
      <c r="E293" s="331"/>
      <c r="G293" s="326"/>
    </row>
    <row r="294" ht="15.75" customHeight="1" spans="5:7">
      <c r="E294" s="331"/>
      <c r="G294" s="326"/>
    </row>
    <row r="295" ht="15.75" customHeight="1" spans="5:7">
      <c r="E295" s="331"/>
      <c r="G295" s="326"/>
    </row>
    <row r="296" ht="15.75" customHeight="1" spans="5:7">
      <c r="E296" s="331"/>
      <c r="G296" s="326"/>
    </row>
    <row r="297" ht="15.75" customHeight="1" spans="5:7">
      <c r="E297" s="331"/>
      <c r="G297" s="326"/>
    </row>
    <row r="298" ht="15.75" customHeight="1" spans="5:7">
      <c r="E298" s="331"/>
      <c r="G298" s="326"/>
    </row>
    <row r="299" ht="15.75" customHeight="1" spans="5:7">
      <c r="E299" s="331"/>
      <c r="G299" s="326"/>
    </row>
    <row r="300" ht="15.75" customHeight="1" spans="5:7">
      <c r="E300" s="331"/>
      <c r="G300" s="326"/>
    </row>
    <row r="301" ht="15.75" customHeight="1" spans="5:7">
      <c r="E301" s="331"/>
      <c r="G301" s="326"/>
    </row>
    <row r="302" ht="15.75" customHeight="1" spans="5:7">
      <c r="E302" s="331"/>
      <c r="G302" s="326"/>
    </row>
    <row r="303" ht="15.75" customHeight="1" spans="5:7">
      <c r="E303" s="331"/>
      <c r="G303" s="326"/>
    </row>
    <row r="304" ht="15.75" customHeight="1" spans="5:7">
      <c r="E304" s="331"/>
      <c r="G304" s="326"/>
    </row>
    <row r="305" ht="15.75" customHeight="1" spans="5:7">
      <c r="E305" s="331"/>
      <c r="G305" s="326"/>
    </row>
    <row r="306" ht="15.75" customHeight="1" spans="5:7">
      <c r="E306" s="331"/>
      <c r="G306" s="326"/>
    </row>
    <row r="307" ht="15.75" customHeight="1" spans="5:7">
      <c r="E307" s="331"/>
      <c r="G307" s="326"/>
    </row>
    <row r="308" ht="15.75" customHeight="1" spans="5:7">
      <c r="E308" s="331"/>
      <c r="G308" s="326"/>
    </row>
    <row r="309" ht="15.75" customHeight="1" spans="5:7">
      <c r="E309" s="331"/>
      <c r="G309" s="326"/>
    </row>
    <row r="310" ht="15.75" customHeight="1" spans="5:7">
      <c r="E310" s="331"/>
      <c r="G310" s="326"/>
    </row>
    <row r="311" ht="15.75" customHeight="1" spans="5:7">
      <c r="E311" s="331"/>
      <c r="G311" s="326"/>
    </row>
    <row r="312" ht="15.75" customHeight="1" spans="5:7">
      <c r="E312" s="331"/>
      <c r="G312" s="326"/>
    </row>
    <row r="313" ht="15.75" customHeight="1" spans="5:7">
      <c r="E313" s="331"/>
      <c r="G313" s="326"/>
    </row>
    <row r="314" ht="15.75" customHeight="1" spans="5:7">
      <c r="E314" s="331"/>
      <c r="G314" s="326"/>
    </row>
    <row r="315" ht="15.75" customHeight="1" spans="5:7">
      <c r="E315" s="331"/>
      <c r="G315" s="326"/>
    </row>
    <row r="316" ht="15.75" customHeight="1" spans="5:7">
      <c r="E316" s="331"/>
      <c r="G316" s="326"/>
    </row>
    <row r="317" ht="15.75" customHeight="1" spans="5:7">
      <c r="E317" s="331"/>
      <c r="G317" s="326"/>
    </row>
    <row r="318" ht="15.75" customHeight="1" spans="5:7">
      <c r="E318" s="331"/>
      <c r="G318" s="326"/>
    </row>
    <row r="319" ht="15.75" customHeight="1" spans="5:7">
      <c r="E319" s="331"/>
      <c r="G319" s="326"/>
    </row>
    <row r="320" ht="15.75" customHeight="1" spans="5:7">
      <c r="E320" s="331"/>
      <c r="G320" s="326"/>
    </row>
    <row r="321" ht="15.75" customHeight="1" spans="5:7">
      <c r="E321" s="331"/>
      <c r="G321" s="326"/>
    </row>
    <row r="322" ht="15.75" customHeight="1" spans="5:7">
      <c r="E322" s="331"/>
      <c r="G322" s="326"/>
    </row>
    <row r="323" ht="15.75" customHeight="1" spans="5:7">
      <c r="E323" s="331"/>
      <c r="G323" s="326"/>
    </row>
    <row r="324" ht="15.75" customHeight="1" spans="5:7">
      <c r="E324" s="331"/>
      <c r="G324" s="326"/>
    </row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H5"/>
    <mergeCell ref="A6:H6"/>
    <mergeCell ref="A7:H7"/>
    <mergeCell ref="A8:H8"/>
    <mergeCell ref="A9:H9"/>
    <mergeCell ref="A10:H10"/>
    <mergeCell ref="A12:H12"/>
    <mergeCell ref="A15:G15"/>
    <mergeCell ref="A17:G17"/>
    <mergeCell ref="A77:G77"/>
    <mergeCell ref="A83:G83"/>
    <mergeCell ref="A100:G100"/>
    <mergeCell ref="A105:G105"/>
    <mergeCell ref="A114:G114"/>
    <mergeCell ref="A118:G118"/>
    <mergeCell ref="A120:G120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H1001"/>
  <sheetViews>
    <sheetView topLeftCell="A46" workbookViewId="0">
      <selection activeCell="E77" sqref="E77"/>
    </sheetView>
  </sheetViews>
  <sheetFormatPr defaultColWidth="12.6285714285714" defaultRowHeight="15" customHeight="1" outlineLevelCol="7"/>
  <cols>
    <col min="1" max="1" width="21.1333333333333" style="264" customWidth="1"/>
    <col min="2" max="2" width="50.752380952381" style="264" customWidth="1"/>
    <col min="3" max="3" width="13.8761904761905" style="264" customWidth="1"/>
    <col min="4" max="4" width="12.3809523809524" style="264" customWidth="1"/>
    <col min="5" max="5" width="15.6285714285714" style="570" customWidth="1"/>
    <col min="6" max="6" width="12.6285714285714" style="264" customWidth="1"/>
    <col min="7" max="7" width="15.3809523809524" style="264" customWidth="1"/>
    <col min="8" max="8" width="21.2857142857143" style="264" customWidth="1"/>
    <col min="9" max="16384" width="12.6285714285714" style="264"/>
  </cols>
  <sheetData>
    <row r="1" ht="15.75" customHeight="1" spans="1:8">
      <c r="A1" s="571"/>
      <c r="B1" s="266"/>
      <c r="C1" s="266"/>
      <c r="D1" s="266"/>
      <c r="E1" s="267"/>
      <c r="F1" s="266"/>
      <c r="G1" s="266"/>
      <c r="H1" s="266"/>
    </row>
    <row r="2" ht="15.75" customHeight="1" spans="1:8">
      <c r="A2" s="266"/>
      <c r="B2" s="266"/>
      <c r="C2" s="266"/>
      <c r="D2" s="266"/>
      <c r="E2" s="267"/>
      <c r="F2" s="266"/>
      <c r="G2" s="266"/>
      <c r="H2" s="266"/>
    </row>
    <row r="3" ht="15.75" customHeight="1" spans="1:8">
      <c r="A3" s="266"/>
      <c r="B3" s="266"/>
      <c r="C3" s="266"/>
      <c r="D3" s="266"/>
      <c r="E3" s="267"/>
      <c r="F3" s="266"/>
      <c r="G3" s="266"/>
      <c r="H3" s="266"/>
    </row>
    <row r="4" ht="15.75" customHeight="1" spans="1:8">
      <c r="A4" s="266"/>
      <c r="B4" s="266"/>
      <c r="C4" s="266"/>
      <c r="D4" s="266"/>
      <c r="E4" s="267"/>
      <c r="F4" s="266"/>
      <c r="G4" s="266"/>
      <c r="H4" s="266"/>
    </row>
    <row r="5" ht="15.75" customHeight="1" spans="1:8">
      <c r="A5" s="268" t="s">
        <v>0</v>
      </c>
      <c r="B5" s="268"/>
      <c r="C5" s="268"/>
      <c r="D5" s="268"/>
      <c r="E5" s="268"/>
      <c r="F5" s="268"/>
      <c r="G5" s="268"/>
      <c r="H5" s="268"/>
    </row>
    <row r="6" ht="15.75" customHeight="1" spans="1:8">
      <c r="A6" s="268" t="s">
        <v>1</v>
      </c>
      <c r="B6" s="268"/>
      <c r="C6" s="268"/>
      <c r="D6" s="268"/>
      <c r="E6" s="268"/>
      <c r="F6" s="268"/>
      <c r="G6" s="268"/>
      <c r="H6" s="268"/>
    </row>
    <row r="7" ht="15.75" customHeight="1" spans="1:8">
      <c r="A7" s="268" t="s">
        <v>2</v>
      </c>
      <c r="B7" s="268"/>
      <c r="C7" s="268"/>
      <c r="D7" s="268"/>
      <c r="E7" s="268"/>
      <c r="F7" s="268"/>
      <c r="G7" s="268"/>
      <c r="H7" s="268"/>
    </row>
    <row r="8" ht="15.75" customHeight="1" spans="1:8">
      <c r="A8" s="269" t="s">
        <v>3</v>
      </c>
      <c r="B8" s="269"/>
      <c r="C8" s="269"/>
      <c r="D8" s="269"/>
      <c r="E8" s="269"/>
      <c r="F8" s="269"/>
      <c r="G8" s="269"/>
      <c r="H8" s="269"/>
    </row>
    <row r="9" ht="15.75" customHeight="1" spans="1:8">
      <c r="A9" s="269" t="s">
        <v>4</v>
      </c>
      <c r="B9" s="269"/>
      <c r="C9" s="269"/>
      <c r="D9" s="269"/>
      <c r="E9" s="269"/>
      <c r="F9" s="269"/>
      <c r="G9" s="269"/>
      <c r="H9" s="269"/>
    </row>
    <row r="10" ht="15.75" customHeight="1" spans="1:8">
      <c r="A10" s="270" t="s">
        <v>5</v>
      </c>
      <c r="B10" s="270"/>
      <c r="C10" s="270"/>
      <c r="D10" s="270"/>
      <c r="E10" s="270"/>
      <c r="F10" s="270"/>
      <c r="G10" s="270"/>
      <c r="H10" s="270"/>
    </row>
    <row r="11" ht="15.75" customHeight="1" spans="1:8">
      <c r="A11" s="271"/>
      <c r="B11" s="9"/>
      <c r="C11" s="10"/>
      <c r="D11" s="10"/>
      <c r="E11" s="11"/>
      <c r="F11" s="9"/>
      <c r="G11" s="10"/>
      <c r="H11" s="10"/>
    </row>
    <row r="12" ht="15.75" customHeight="1" spans="1:8">
      <c r="A12" s="272" t="s">
        <v>6</v>
      </c>
      <c r="B12" s="273"/>
      <c r="C12" s="273"/>
      <c r="D12" s="273"/>
      <c r="E12" s="572"/>
      <c r="F12" s="273"/>
      <c r="G12" s="273"/>
      <c r="H12" s="273"/>
    </row>
    <row r="13" ht="15.75" customHeight="1" spans="1:8">
      <c r="A13" s="9"/>
      <c r="B13" s="9"/>
      <c r="C13" s="10"/>
      <c r="D13" s="10"/>
      <c r="E13" s="11"/>
      <c r="F13" s="9"/>
      <c r="G13" s="10"/>
      <c r="H13" s="10"/>
    </row>
    <row r="14" ht="15.75" customHeight="1" spans="1:8">
      <c r="A14" s="9"/>
      <c r="B14" s="9"/>
      <c r="C14" s="10"/>
      <c r="D14" s="573"/>
      <c r="E14" s="573"/>
      <c r="F14" s="9"/>
      <c r="G14" s="10"/>
      <c r="H14" s="10"/>
    </row>
    <row r="15" ht="15.75" customHeight="1" spans="1:8">
      <c r="A15" s="9"/>
      <c r="B15" s="9"/>
      <c r="C15" s="10"/>
      <c r="D15" s="10"/>
      <c r="E15" s="11"/>
      <c r="F15" s="9"/>
      <c r="G15" s="10"/>
      <c r="H15" s="10"/>
    </row>
    <row r="16" ht="41" customHeight="1" spans="1:8">
      <c r="A16" s="13" t="s">
        <v>7</v>
      </c>
      <c r="B16" s="13" t="s">
        <v>8</v>
      </c>
      <c r="C16" s="13" t="s">
        <v>9</v>
      </c>
      <c r="D16" s="13" t="s">
        <v>10</v>
      </c>
      <c r="E16" s="555" t="s">
        <v>11</v>
      </c>
      <c r="F16" s="13" t="s">
        <v>12</v>
      </c>
      <c r="G16" s="15" t="s">
        <v>13</v>
      </c>
      <c r="H16" s="13" t="s">
        <v>14</v>
      </c>
    </row>
    <row r="17" ht="18.75" customHeight="1" spans="1:8">
      <c r="A17" s="16" t="s">
        <v>15</v>
      </c>
      <c r="B17" s="275"/>
      <c r="C17" s="275"/>
      <c r="D17" s="275"/>
      <c r="E17" s="574"/>
      <c r="F17" s="275"/>
      <c r="G17" s="276"/>
      <c r="H17" s="483">
        <f>SUM(E18)</f>
        <v>0</v>
      </c>
    </row>
    <row r="18" ht="15.75" customHeight="1" spans="1:8">
      <c r="A18" s="279"/>
      <c r="B18" s="32"/>
      <c r="C18" s="31"/>
      <c r="D18" s="50"/>
      <c r="E18" s="37"/>
      <c r="F18" s="50"/>
      <c r="G18" s="83"/>
      <c r="H18" s="279"/>
    </row>
    <row r="19" ht="15.75" customHeight="1" spans="1:8">
      <c r="A19" s="16" t="s">
        <v>42</v>
      </c>
      <c r="B19" s="275"/>
      <c r="C19" s="275"/>
      <c r="D19" s="275"/>
      <c r="E19" s="574"/>
      <c r="F19" s="275"/>
      <c r="G19" s="276"/>
      <c r="H19" s="277">
        <f>SUM(E20:E43)</f>
        <v>159865.13</v>
      </c>
    </row>
    <row r="20" ht="15.75" customHeight="1" spans="1:8">
      <c r="A20" s="279" t="s">
        <v>1325</v>
      </c>
      <c r="B20" s="122" t="s">
        <v>183</v>
      </c>
      <c r="C20" s="135">
        <v>44690</v>
      </c>
      <c r="D20" s="135">
        <v>44761</v>
      </c>
      <c r="E20" s="136">
        <v>6710.5</v>
      </c>
      <c r="F20" s="280">
        <v>44767</v>
      </c>
      <c r="G20" s="137" t="s">
        <v>30</v>
      </c>
      <c r="H20" s="279"/>
    </row>
    <row r="21" ht="15.75" customHeight="1" spans="1:8">
      <c r="A21" s="418" t="s">
        <v>1326</v>
      </c>
      <c r="B21" s="279" t="s">
        <v>62</v>
      </c>
      <c r="C21" s="29">
        <v>44697</v>
      </c>
      <c r="D21" s="29">
        <v>44762</v>
      </c>
      <c r="E21" s="136">
        <v>277.22</v>
      </c>
      <c r="F21" s="280">
        <v>44767</v>
      </c>
      <c r="G21" s="50" t="s">
        <v>30</v>
      </c>
      <c r="H21" s="279"/>
    </row>
    <row r="22" ht="15.75" customHeight="1" spans="1:8">
      <c r="A22" s="279" t="s">
        <v>1327</v>
      </c>
      <c r="B22" s="279" t="s">
        <v>62</v>
      </c>
      <c r="C22" s="29">
        <v>44697</v>
      </c>
      <c r="D22" s="29">
        <v>44762</v>
      </c>
      <c r="E22" s="38">
        <v>16537.7</v>
      </c>
      <c r="F22" s="280">
        <v>44767</v>
      </c>
      <c r="G22" s="50" t="s">
        <v>18</v>
      </c>
      <c r="H22" s="279"/>
    </row>
    <row r="23" ht="15.75" customHeight="1" spans="1:8">
      <c r="A23" s="279" t="s">
        <v>1328</v>
      </c>
      <c r="B23" s="279" t="s">
        <v>921</v>
      </c>
      <c r="C23" s="29">
        <v>44749</v>
      </c>
      <c r="D23" s="29">
        <v>44763</v>
      </c>
      <c r="E23" s="38">
        <v>1817.91</v>
      </c>
      <c r="F23" s="280">
        <v>44767</v>
      </c>
      <c r="G23" s="50" t="s">
        <v>18</v>
      </c>
      <c r="H23" s="279"/>
    </row>
    <row r="24" ht="15.75" customHeight="1" spans="1:8">
      <c r="A24" s="122" t="s">
        <v>1329</v>
      </c>
      <c r="B24" s="122" t="s">
        <v>62</v>
      </c>
      <c r="C24" s="135">
        <v>44750</v>
      </c>
      <c r="D24" s="135">
        <v>44761</v>
      </c>
      <c r="E24" s="136">
        <v>17317.8</v>
      </c>
      <c r="F24" s="280">
        <v>44767</v>
      </c>
      <c r="G24" s="31" t="s">
        <v>30</v>
      </c>
      <c r="H24" s="279"/>
    </row>
    <row r="25" ht="15.75" customHeight="1" spans="1:8">
      <c r="A25" s="32" t="s">
        <v>1330</v>
      </c>
      <c r="B25" s="279" t="s">
        <v>55</v>
      </c>
      <c r="C25" s="29">
        <v>44756</v>
      </c>
      <c r="D25" s="29">
        <v>44763</v>
      </c>
      <c r="E25" s="38">
        <v>46703.9</v>
      </c>
      <c r="F25" s="280">
        <v>44767</v>
      </c>
      <c r="G25" s="50" t="s">
        <v>30</v>
      </c>
      <c r="H25" s="279"/>
    </row>
    <row r="26" ht="15.75" customHeight="1" spans="1:8">
      <c r="A26" s="32" t="s">
        <v>1331</v>
      </c>
      <c r="B26" s="279" t="s">
        <v>1332</v>
      </c>
      <c r="C26" s="29">
        <v>44760</v>
      </c>
      <c r="D26" s="29">
        <v>44761</v>
      </c>
      <c r="E26" s="136">
        <v>261.69</v>
      </c>
      <c r="F26" s="280">
        <v>44767</v>
      </c>
      <c r="G26" s="50" t="s">
        <v>18</v>
      </c>
      <c r="H26" s="278"/>
    </row>
    <row r="27" ht="15.75" customHeight="1" spans="1:8">
      <c r="A27" s="279" t="s">
        <v>1333</v>
      </c>
      <c r="B27" s="279" t="s">
        <v>837</v>
      </c>
      <c r="C27" s="29">
        <v>44760</v>
      </c>
      <c r="D27" s="29">
        <v>44762</v>
      </c>
      <c r="E27" s="38">
        <v>9589.32</v>
      </c>
      <c r="F27" s="280">
        <v>44767</v>
      </c>
      <c r="G27" s="50" t="s">
        <v>18</v>
      </c>
      <c r="H27" s="279"/>
    </row>
    <row r="28" ht="15.75" customHeight="1" spans="1:8">
      <c r="A28" s="296" t="s">
        <v>1334</v>
      </c>
      <c r="B28" s="296" t="s">
        <v>1335</v>
      </c>
      <c r="C28" s="299">
        <v>44760</v>
      </c>
      <c r="D28" s="299">
        <v>44762</v>
      </c>
      <c r="E28" s="306">
        <v>4877.31</v>
      </c>
      <c r="F28" s="280">
        <v>44767</v>
      </c>
      <c r="G28" s="50" t="s">
        <v>18</v>
      </c>
      <c r="H28" s="279"/>
    </row>
    <row r="29" ht="15.75" customHeight="1" spans="1:8">
      <c r="A29" s="279" t="s">
        <v>1336</v>
      </c>
      <c r="B29" s="279" t="s">
        <v>1335</v>
      </c>
      <c r="C29" s="29">
        <v>44760</v>
      </c>
      <c r="D29" s="29">
        <v>44763</v>
      </c>
      <c r="E29" s="38">
        <v>83.52</v>
      </c>
      <c r="F29" s="280">
        <v>44767</v>
      </c>
      <c r="G29" s="50" t="s">
        <v>18</v>
      </c>
      <c r="H29" s="279"/>
    </row>
    <row r="30" ht="15.75" customHeight="1" spans="1:8">
      <c r="A30" s="279" t="s">
        <v>1337</v>
      </c>
      <c r="B30" s="279" t="s">
        <v>837</v>
      </c>
      <c r="C30" s="280">
        <v>44760</v>
      </c>
      <c r="D30" s="29">
        <v>44763</v>
      </c>
      <c r="E30" s="38">
        <v>5838.57</v>
      </c>
      <c r="F30" s="280">
        <v>44767</v>
      </c>
      <c r="G30" s="278" t="s">
        <v>18</v>
      </c>
      <c r="H30" s="279"/>
    </row>
    <row r="31" ht="15.75" customHeight="1" spans="1:8">
      <c r="A31" s="32" t="s">
        <v>1338</v>
      </c>
      <c r="B31" s="279" t="s">
        <v>1339</v>
      </c>
      <c r="C31" s="29">
        <v>44760</v>
      </c>
      <c r="D31" s="29">
        <v>44764</v>
      </c>
      <c r="E31" s="38">
        <v>289.4</v>
      </c>
      <c r="F31" s="280">
        <v>44767</v>
      </c>
      <c r="G31" s="50" t="s">
        <v>18</v>
      </c>
      <c r="H31" s="278"/>
    </row>
    <row r="32" ht="15.75" customHeight="1" spans="1:8">
      <c r="A32" s="279" t="s">
        <v>1340</v>
      </c>
      <c r="B32" s="279" t="s">
        <v>1335</v>
      </c>
      <c r="C32" s="29">
        <v>44761</v>
      </c>
      <c r="D32" s="29">
        <v>44762</v>
      </c>
      <c r="E32" s="136">
        <v>10542.73</v>
      </c>
      <c r="F32" s="280">
        <v>44767</v>
      </c>
      <c r="G32" s="50" t="s">
        <v>18</v>
      </c>
      <c r="H32" s="279"/>
    </row>
    <row r="33" ht="15.75" customHeight="1" spans="1:8">
      <c r="A33" s="279" t="s">
        <v>1341</v>
      </c>
      <c r="B33" s="279" t="s">
        <v>69</v>
      </c>
      <c r="C33" s="29">
        <v>44761</v>
      </c>
      <c r="D33" s="29">
        <v>44763</v>
      </c>
      <c r="E33" s="38">
        <v>411.6</v>
      </c>
      <c r="F33" s="280">
        <v>44767</v>
      </c>
      <c r="G33" s="392" t="s">
        <v>1102</v>
      </c>
      <c r="H33" s="279"/>
    </row>
    <row r="34" ht="15.75" customHeight="1" spans="1:8">
      <c r="A34" s="279" t="s">
        <v>1342</v>
      </c>
      <c r="B34" s="279" t="s">
        <v>93</v>
      </c>
      <c r="C34" s="29">
        <v>44761</v>
      </c>
      <c r="D34" s="29">
        <v>44763</v>
      </c>
      <c r="E34" s="38">
        <v>1288.17</v>
      </c>
      <c r="F34" s="280">
        <v>44767</v>
      </c>
      <c r="G34" s="50" t="s">
        <v>18</v>
      </c>
      <c r="H34" s="279"/>
    </row>
    <row r="35" ht="15.75" customHeight="1" spans="1:8">
      <c r="A35" s="279" t="s">
        <v>1343</v>
      </c>
      <c r="B35" s="279" t="s">
        <v>618</v>
      </c>
      <c r="C35" s="29">
        <v>44761</v>
      </c>
      <c r="D35" s="29">
        <v>44763</v>
      </c>
      <c r="E35" s="47">
        <v>3804.2</v>
      </c>
      <c r="F35" s="280">
        <v>44767</v>
      </c>
      <c r="G35" s="278" t="s">
        <v>18</v>
      </c>
      <c r="H35" s="279"/>
    </row>
    <row r="36" ht="15.75" customHeight="1" spans="1:8">
      <c r="A36" s="279" t="s">
        <v>1344</v>
      </c>
      <c r="B36" s="279" t="s">
        <v>1345</v>
      </c>
      <c r="C36" s="29">
        <v>44761</v>
      </c>
      <c r="D36" s="29">
        <v>44763</v>
      </c>
      <c r="E36" s="38">
        <v>44.75</v>
      </c>
      <c r="F36" s="280">
        <v>44767</v>
      </c>
      <c r="G36" s="50" t="s">
        <v>18</v>
      </c>
      <c r="H36" s="279"/>
    </row>
    <row r="37" ht="15.75" customHeight="1" spans="1:8">
      <c r="A37" s="32" t="s">
        <v>1346</v>
      </c>
      <c r="B37" s="279" t="s">
        <v>69</v>
      </c>
      <c r="C37" s="29">
        <v>44761</v>
      </c>
      <c r="D37" s="29">
        <v>44763</v>
      </c>
      <c r="E37" s="47">
        <v>1163.84</v>
      </c>
      <c r="F37" s="280">
        <v>44767</v>
      </c>
      <c r="G37" s="50" t="s">
        <v>18</v>
      </c>
      <c r="H37" s="279"/>
    </row>
    <row r="38" ht="15.75" customHeight="1" spans="1:8">
      <c r="A38" s="279" t="s">
        <v>1347</v>
      </c>
      <c r="B38" s="279" t="s">
        <v>828</v>
      </c>
      <c r="C38" s="280">
        <v>44762</v>
      </c>
      <c r="D38" s="29">
        <v>44763</v>
      </c>
      <c r="E38" s="38">
        <v>7148.91</v>
      </c>
      <c r="F38" s="280">
        <v>44767</v>
      </c>
      <c r="G38" s="50" t="s">
        <v>18</v>
      </c>
      <c r="H38" s="279"/>
    </row>
    <row r="39" ht="15.75" customHeight="1" spans="1:8">
      <c r="A39" s="279" t="s">
        <v>1348</v>
      </c>
      <c r="B39" s="279" t="s">
        <v>69</v>
      </c>
      <c r="C39" s="29">
        <v>44762</v>
      </c>
      <c r="D39" s="29">
        <v>44763</v>
      </c>
      <c r="E39" s="47">
        <v>5053</v>
      </c>
      <c r="F39" s="280">
        <v>44767</v>
      </c>
      <c r="G39" s="50" t="s">
        <v>18</v>
      </c>
      <c r="H39" s="279"/>
    </row>
    <row r="40" ht="15.75" customHeight="1" spans="1:8">
      <c r="A40" s="279" t="s">
        <v>1349</v>
      </c>
      <c r="B40" s="279" t="s">
        <v>598</v>
      </c>
      <c r="C40" s="29">
        <v>44762</v>
      </c>
      <c r="D40" s="29">
        <v>44767</v>
      </c>
      <c r="E40" s="38">
        <v>11625.77</v>
      </c>
      <c r="F40" s="280">
        <v>44767</v>
      </c>
      <c r="G40" s="50" t="s">
        <v>18</v>
      </c>
      <c r="H40" s="279"/>
    </row>
    <row r="41" ht="15.75" customHeight="1" spans="1:8">
      <c r="A41" s="279" t="s">
        <v>1350</v>
      </c>
      <c r="B41" s="279" t="s">
        <v>204</v>
      </c>
      <c r="C41" s="29">
        <v>44763</v>
      </c>
      <c r="D41" s="29">
        <v>44764</v>
      </c>
      <c r="E41" s="38">
        <v>2002.44</v>
      </c>
      <c r="F41" s="280">
        <v>44767</v>
      </c>
      <c r="G41" s="50" t="s">
        <v>18</v>
      </c>
      <c r="H41" s="279"/>
    </row>
    <row r="42" ht="15.75" customHeight="1" spans="1:8">
      <c r="A42" s="279" t="s">
        <v>1351</v>
      </c>
      <c r="B42" s="279" t="s">
        <v>95</v>
      </c>
      <c r="C42" s="29">
        <v>44764</v>
      </c>
      <c r="D42" s="29">
        <v>44768</v>
      </c>
      <c r="E42" s="38">
        <v>1053.33</v>
      </c>
      <c r="F42" s="280">
        <v>44767</v>
      </c>
      <c r="G42" s="50" t="s">
        <v>18</v>
      </c>
      <c r="H42" s="353"/>
    </row>
    <row r="43" ht="15.75" customHeight="1" spans="1:8">
      <c r="A43" s="279" t="s">
        <v>1352</v>
      </c>
      <c r="B43" s="279" t="s">
        <v>1353</v>
      </c>
      <c r="C43" s="29">
        <v>44767</v>
      </c>
      <c r="D43" s="29">
        <v>44768</v>
      </c>
      <c r="E43" s="38">
        <v>5421.55</v>
      </c>
      <c r="F43" s="280">
        <v>44767</v>
      </c>
      <c r="G43" s="152" t="s">
        <v>18</v>
      </c>
      <c r="H43" s="339"/>
    </row>
    <row r="44" ht="15.75" customHeight="1" spans="1:8">
      <c r="A44" s="575" t="s">
        <v>110</v>
      </c>
      <c r="B44" s="275"/>
      <c r="C44" s="275"/>
      <c r="D44" s="275"/>
      <c r="E44" s="574"/>
      <c r="F44" s="275"/>
      <c r="G44" s="275"/>
      <c r="H44" s="338">
        <f>SUM(E45)</f>
        <v>192720.89</v>
      </c>
    </row>
    <row r="45" ht="15.75" customHeight="1" spans="1:8">
      <c r="A45" s="576" t="s">
        <v>1354</v>
      </c>
      <c r="B45" s="576" t="s">
        <v>1355</v>
      </c>
      <c r="C45" s="29">
        <v>44763</v>
      </c>
      <c r="D45" s="29">
        <v>44764</v>
      </c>
      <c r="E45" s="38">
        <v>192720.89</v>
      </c>
      <c r="F45" s="280">
        <v>44767</v>
      </c>
      <c r="G45" s="455" t="s">
        <v>18</v>
      </c>
      <c r="H45" s="444"/>
    </row>
    <row r="46" ht="15.75" customHeight="1" spans="1:8">
      <c r="A46" s="16" t="s">
        <v>120</v>
      </c>
      <c r="B46" s="275"/>
      <c r="C46" s="275"/>
      <c r="D46" s="275"/>
      <c r="E46" s="574"/>
      <c r="F46" s="275"/>
      <c r="G46" s="275"/>
      <c r="H46" s="338">
        <f>SUM(E47:E52)</f>
        <v>726656.07</v>
      </c>
    </row>
    <row r="47" ht="15.75" customHeight="1" spans="1:8">
      <c r="A47" s="577" t="s">
        <v>1356</v>
      </c>
      <c r="B47" s="279" t="s">
        <v>819</v>
      </c>
      <c r="C47" s="29">
        <v>44749</v>
      </c>
      <c r="D47" s="29">
        <v>44762</v>
      </c>
      <c r="E47" s="38">
        <v>139896.8</v>
      </c>
      <c r="F47" s="280">
        <v>44767</v>
      </c>
      <c r="G47" s="152" t="s">
        <v>18</v>
      </c>
      <c r="H47" s="339"/>
    </row>
    <row r="48" ht="15.75" customHeight="1" spans="1:8">
      <c r="A48" s="279" t="s">
        <v>1357</v>
      </c>
      <c r="B48" s="279" t="s">
        <v>1358</v>
      </c>
      <c r="C48" s="29">
        <v>44749</v>
      </c>
      <c r="D48" s="29">
        <v>44762</v>
      </c>
      <c r="E48" s="37">
        <v>56537.28</v>
      </c>
      <c r="F48" s="280">
        <v>44767</v>
      </c>
      <c r="G48" s="542" t="s">
        <v>18</v>
      </c>
      <c r="H48" s="339"/>
    </row>
    <row r="49" ht="15.75" customHeight="1" spans="1:8">
      <c r="A49" s="32" t="s">
        <v>1359</v>
      </c>
      <c r="B49" s="279" t="s">
        <v>1360</v>
      </c>
      <c r="C49" s="29">
        <v>44760</v>
      </c>
      <c r="D49" s="29">
        <v>44761</v>
      </c>
      <c r="E49" s="38">
        <v>50512.62</v>
      </c>
      <c r="F49" s="280">
        <v>44767</v>
      </c>
      <c r="G49" s="152" t="s">
        <v>30</v>
      </c>
      <c r="H49" s="339"/>
    </row>
    <row r="50" ht="15.75" customHeight="1" spans="1:8">
      <c r="A50" s="279" t="s">
        <v>1361</v>
      </c>
      <c r="B50" s="279" t="s">
        <v>956</v>
      </c>
      <c r="C50" s="29">
        <v>44760</v>
      </c>
      <c r="D50" s="29">
        <v>44762</v>
      </c>
      <c r="E50" s="505">
        <v>93334.59</v>
      </c>
      <c r="F50" s="280">
        <v>44767</v>
      </c>
      <c r="G50" s="152" t="s">
        <v>18</v>
      </c>
      <c r="H50" s="339"/>
    </row>
    <row r="51" ht="15.75" customHeight="1" spans="1:8">
      <c r="A51" s="279" t="s">
        <v>1362</v>
      </c>
      <c r="B51" s="279" t="s">
        <v>1188</v>
      </c>
      <c r="C51" s="29">
        <v>44760</v>
      </c>
      <c r="D51" s="29">
        <v>44763</v>
      </c>
      <c r="E51" s="38">
        <v>299577.17</v>
      </c>
      <c r="F51" s="280">
        <v>44767</v>
      </c>
      <c r="G51" s="152" t="s">
        <v>18</v>
      </c>
      <c r="H51" s="339"/>
    </row>
    <row r="52" ht="15.75" customHeight="1" spans="1:8">
      <c r="A52" s="279" t="s">
        <v>1363</v>
      </c>
      <c r="B52" s="279" t="s">
        <v>975</v>
      </c>
      <c r="C52" s="29">
        <v>44761</v>
      </c>
      <c r="D52" s="29">
        <v>44763</v>
      </c>
      <c r="E52" s="38">
        <v>86797.61</v>
      </c>
      <c r="F52" s="280">
        <v>44767</v>
      </c>
      <c r="G52" s="152" t="s">
        <v>18</v>
      </c>
      <c r="H52" s="339"/>
    </row>
    <row r="53" ht="15.75" customHeight="1" spans="1:8">
      <c r="A53" s="16" t="s">
        <v>139</v>
      </c>
      <c r="B53" s="275"/>
      <c r="C53" s="275"/>
      <c r="D53" s="275"/>
      <c r="E53" s="574"/>
      <c r="F53" s="275"/>
      <c r="G53" s="275"/>
      <c r="H53" s="338">
        <f>SUM(E54)</f>
        <v>15939.93</v>
      </c>
    </row>
    <row r="54" ht="15.75" customHeight="1" spans="1:8">
      <c r="A54" s="122" t="s">
        <v>1364</v>
      </c>
      <c r="B54" s="418" t="s">
        <v>1365</v>
      </c>
      <c r="C54" s="538">
        <v>44762</v>
      </c>
      <c r="D54" s="538">
        <v>44763</v>
      </c>
      <c r="E54" s="136">
        <v>15939.93</v>
      </c>
      <c r="F54" s="280">
        <v>44767</v>
      </c>
      <c r="G54" s="539" t="s">
        <v>18</v>
      </c>
      <c r="H54" s="339"/>
    </row>
    <row r="55" ht="15.75" customHeight="1" spans="1:8">
      <c r="A55" s="16" t="s">
        <v>144</v>
      </c>
      <c r="B55" s="275"/>
      <c r="C55" s="275"/>
      <c r="D55" s="275"/>
      <c r="E55" s="574"/>
      <c r="F55" s="275"/>
      <c r="G55" s="275"/>
      <c r="H55" s="338">
        <f>SUM(E56:E66)</f>
        <v>535069.48</v>
      </c>
    </row>
    <row r="56" ht="15.75" customHeight="1" spans="1:8">
      <c r="A56" s="279" t="s">
        <v>1366</v>
      </c>
      <c r="B56" s="279" t="s">
        <v>143</v>
      </c>
      <c r="C56" s="29">
        <v>44753</v>
      </c>
      <c r="D56" s="29">
        <v>44763</v>
      </c>
      <c r="E56" s="284">
        <v>27661.22</v>
      </c>
      <c r="F56" s="280">
        <v>44767</v>
      </c>
      <c r="G56" s="152" t="s">
        <v>18</v>
      </c>
      <c r="H56" s="339"/>
    </row>
    <row r="57" ht="15.75" customHeight="1" spans="1:8">
      <c r="A57" s="279" t="s">
        <v>1367</v>
      </c>
      <c r="B57" s="323" t="s">
        <v>1368</v>
      </c>
      <c r="C57" s="85">
        <v>44757</v>
      </c>
      <c r="D57" s="85">
        <v>44762</v>
      </c>
      <c r="E57" s="37">
        <v>24919.45</v>
      </c>
      <c r="F57" s="280">
        <v>44767</v>
      </c>
      <c r="G57" s="542" t="s">
        <v>18</v>
      </c>
      <c r="H57" s="375"/>
    </row>
    <row r="58" ht="15.75" customHeight="1" spans="1:8">
      <c r="A58" s="279" t="s">
        <v>1369</v>
      </c>
      <c r="B58" s="279" t="s">
        <v>837</v>
      </c>
      <c r="C58" s="280">
        <v>44760</v>
      </c>
      <c r="D58" s="29">
        <v>44762</v>
      </c>
      <c r="E58" s="38">
        <v>18301.38</v>
      </c>
      <c r="F58" s="280">
        <v>44767</v>
      </c>
      <c r="G58" s="542" t="s">
        <v>18</v>
      </c>
      <c r="H58" s="339"/>
    </row>
    <row r="59" ht="15.75" customHeight="1" spans="1:8">
      <c r="A59" s="291" t="s">
        <v>1370</v>
      </c>
      <c r="B59" s="323" t="s">
        <v>1368</v>
      </c>
      <c r="C59" s="85">
        <v>44761</v>
      </c>
      <c r="D59" s="85">
        <v>44763</v>
      </c>
      <c r="E59" s="284">
        <v>5382.07</v>
      </c>
      <c r="F59" s="280">
        <v>44767</v>
      </c>
      <c r="G59" s="542" t="s">
        <v>18</v>
      </c>
      <c r="H59" s="339"/>
    </row>
    <row r="60" ht="15.75" customHeight="1" spans="1:8">
      <c r="A60" s="279" t="s">
        <v>1371</v>
      </c>
      <c r="B60" s="279" t="s">
        <v>69</v>
      </c>
      <c r="C60" s="29">
        <v>44761</v>
      </c>
      <c r="D60" s="29">
        <v>44764</v>
      </c>
      <c r="E60" s="284">
        <v>25843.63</v>
      </c>
      <c r="F60" s="280">
        <v>44767</v>
      </c>
      <c r="G60" s="50" t="s">
        <v>18</v>
      </c>
      <c r="H60" s="350"/>
    </row>
    <row r="61" ht="15.75" customHeight="1" spans="1:8">
      <c r="A61" s="279" t="s">
        <v>1372</v>
      </c>
      <c r="B61" s="279" t="s">
        <v>69</v>
      </c>
      <c r="C61" s="85">
        <v>44762</v>
      </c>
      <c r="D61" s="85">
        <v>44763</v>
      </c>
      <c r="E61" s="284">
        <v>43781.17</v>
      </c>
      <c r="F61" s="280">
        <v>44767</v>
      </c>
      <c r="G61" s="83" t="s">
        <v>18</v>
      </c>
      <c r="H61" s="279"/>
    </row>
    <row r="62" ht="15.75" customHeight="1" spans="1:8">
      <c r="A62" s="279" t="s">
        <v>1373</v>
      </c>
      <c r="B62" s="279" t="s">
        <v>69</v>
      </c>
      <c r="C62" s="85">
        <v>44762</v>
      </c>
      <c r="D62" s="85">
        <v>44763</v>
      </c>
      <c r="E62" s="505">
        <v>29088.64</v>
      </c>
      <c r="F62" s="280">
        <v>44767</v>
      </c>
      <c r="G62" s="578" t="s">
        <v>1102</v>
      </c>
      <c r="H62" s="279"/>
    </row>
    <row r="63" ht="15.75" customHeight="1" spans="1:8">
      <c r="A63" s="32" t="s">
        <v>1374</v>
      </c>
      <c r="B63" s="323" t="s">
        <v>1368</v>
      </c>
      <c r="C63" s="29">
        <v>44762</v>
      </c>
      <c r="D63" s="85">
        <v>44764</v>
      </c>
      <c r="E63" s="38">
        <v>19186.21</v>
      </c>
      <c r="F63" s="280">
        <v>44767</v>
      </c>
      <c r="G63" s="578" t="s">
        <v>1102</v>
      </c>
      <c r="H63" s="279"/>
    </row>
    <row r="64" ht="15.75" customHeight="1" spans="1:8">
      <c r="A64" s="32" t="s">
        <v>1375</v>
      </c>
      <c r="B64" s="32" t="s">
        <v>1376</v>
      </c>
      <c r="C64" s="29">
        <v>44762</v>
      </c>
      <c r="D64" s="29">
        <v>44764</v>
      </c>
      <c r="E64" s="38">
        <v>293382</v>
      </c>
      <c r="F64" s="280">
        <v>44767</v>
      </c>
      <c r="G64" s="392" t="s">
        <v>18</v>
      </c>
      <c r="H64" s="279"/>
    </row>
    <row r="65" ht="15.75" customHeight="1" spans="1:8">
      <c r="A65" s="279" t="s">
        <v>1377</v>
      </c>
      <c r="B65" s="279" t="s">
        <v>1378</v>
      </c>
      <c r="C65" s="29">
        <v>44763</v>
      </c>
      <c r="D65" s="85">
        <v>44764</v>
      </c>
      <c r="E65" s="38">
        <v>27761.77</v>
      </c>
      <c r="F65" s="280">
        <v>44767</v>
      </c>
      <c r="G65" s="392" t="s">
        <v>18</v>
      </c>
      <c r="H65" s="279"/>
    </row>
    <row r="66" ht="15.75" customHeight="1" spans="1:8">
      <c r="A66" s="279" t="s">
        <v>1379</v>
      </c>
      <c r="B66" s="279" t="s">
        <v>69</v>
      </c>
      <c r="C66" s="29">
        <v>44764</v>
      </c>
      <c r="D66" s="29">
        <v>44768</v>
      </c>
      <c r="E66" s="38">
        <v>19761.94</v>
      </c>
      <c r="F66" s="280">
        <v>44767</v>
      </c>
      <c r="G66" s="578" t="s">
        <v>1102</v>
      </c>
      <c r="H66" s="279"/>
    </row>
    <row r="67" ht="15.75" customHeight="1" spans="1:8">
      <c r="A67" s="16" t="s">
        <v>162</v>
      </c>
      <c r="B67" s="275"/>
      <c r="C67" s="275"/>
      <c r="D67" s="275"/>
      <c r="E67" s="574"/>
      <c r="F67" s="275"/>
      <c r="G67" s="276"/>
      <c r="H67" s="277">
        <f>SUM(E68:E70)</f>
        <v>129878.42</v>
      </c>
    </row>
    <row r="68" ht="15.75" customHeight="1" spans="1:8">
      <c r="A68" s="279" t="s">
        <v>1380</v>
      </c>
      <c r="B68" s="279" t="s">
        <v>55</v>
      </c>
      <c r="C68" s="29">
        <v>44757</v>
      </c>
      <c r="D68" s="29">
        <v>44761</v>
      </c>
      <c r="E68" s="38">
        <v>53781.98</v>
      </c>
      <c r="F68" s="280">
        <v>44767</v>
      </c>
      <c r="G68" s="278" t="s">
        <v>30</v>
      </c>
      <c r="H68" s="279"/>
    </row>
    <row r="69" ht="15.75" customHeight="1" spans="1:8">
      <c r="A69" s="279" t="s">
        <v>1381</v>
      </c>
      <c r="B69" s="279" t="s">
        <v>618</v>
      </c>
      <c r="C69" s="29">
        <v>44761</v>
      </c>
      <c r="D69" s="29">
        <v>44764</v>
      </c>
      <c r="E69" s="37">
        <v>43616.44</v>
      </c>
      <c r="F69" s="280">
        <v>44767</v>
      </c>
      <c r="G69" s="31" t="s">
        <v>30</v>
      </c>
      <c r="H69" s="278"/>
    </row>
    <row r="70" ht="15.75" customHeight="1" spans="1:8">
      <c r="A70" s="279" t="s">
        <v>1382</v>
      </c>
      <c r="B70" s="279" t="s">
        <v>1383</v>
      </c>
      <c r="C70" s="549">
        <v>44763</v>
      </c>
      <c r="D70" s="549">
        <v>44764</v>
      </c>
      <c r="E70" s="47">
        <v>32480</v>
      </c>
      <c r="F70" s="280">
        <v>44767</v>
      </c>
      <c r="G70" s="50" t="s">
        <v>30</v>
      </c>
      <c r="H70" s="278"/>
    </row>
    <row r="71" ht="15.75" customHeight="1" spans="1:8">
      <c r="A71" s="16" t="s">
        <v>170</v>
      </c>
      <c r="B71" s="275"/>
      <c r="C71" s="275"/>
      <c r="D71" s="275"/>
      <c r="E71" s="574"/>
      <c r="F71" s="275"/>
      <c r="G71" s="276"/>
      <c r="H71" s="277">
        <f>SUM(E72)</f>
        <v>0</v>
      </c>
    </row>
    <row r="72" ht="15.75" customHeight="1" spans="1:8">
      <c r="A72" s="32"/>
      <c r="B72" s="32"/>
      <c r="C72" s="50"/>
      <c r="D72" s="50"/>
      <c r="F72" s="50"/>
      <c r="G72" s="50"/>
      <c r="H72" s="279"/>
    </row>
    <row r="73" ht="15.75" customHeight="1" spans="1:8">
      <c r="A73" s="16" t="s">
        <v>171</v>
      </c>
      <c r="B73" s="275"/>
      <c r="C73" s="275"/>
      <c r="D73" s="275"/>
      <c r="E73" s="574"/>
      <c r="F73" s="275"/>
      <c r="G73" s="276"/>
      <c r="H73" s="277">
        <f>SUM(E74)</f>
        <v>0</v>
      </c>
    </row>
    <row r="74" ht="15.75" customHeight="1" spans="1:8">
      <c r="A74" s="279"/>
      <c r="B74" s="279"/>
      <c r="C74" s="278"/>
      <c r="D74" s="278"/>
      <c r="E74" s="284"/>
      <c r="F74" s="279"/>
      <c r="G74" s="279"/>
      <c r="H74" s="279"/>
    </row>
    <row r="75" ht="15.75" customHeight="1" spans="5:7">
      <c r="E75" s="327"/>
      <c r="F75" s="328"/>
      <c r="G75" s="329"/>
    </row>
    <row r="76" ht="15.75" customHeight="1" spans="1:8">
      <c r="A76" s="330" t="s">
        <v>176</v>
      </c>
      <c r="E76" s="327"/>
      <c r="F76" s="328"/>
      <c r="G76" s="329"/>
      <c r="H76" s="331"/>
    </row>
    <row r="77" ht="15.75" customHeight="1" spans="1:7">
      <c r="A77" s="332" t="s">
        <v>177</v>
      </c>
      <c r="E77" s="327"/>
      <c r="G77" s="326"/>
    </row>
    <row r="78" ht="15.75" customHeight="1" spans="5:7">
      <c r="E78" s="327"/>
      <c r="F78" s="328"/>
      <c r="G78" s="329"/>
    </row>
    <row r="79" ht="15.75" customHeight="1" spans="5:7">
      <c r="E79" s="327"/>
      <c r="F79" s="333"/>
      <c r="G79" s="329"/>
    </row>
    <row r="80" ht="15.75" customHeight="1" spans="5:7">
      <c r="E80" s="327"/>
      <c r="G80" s="326"/>
    </row>
    <row r="81" ht="15.75" customHeight="1" spans="5:7">
      <c r="E81" s="327"/>
      <c r="G81" s="326"/>
    </row>
    <row r="82" ht="15.75" customHeight="1" spans="5:7">
      <c r="E82" s="327"/>
      <c r="G82" s="326"/>
    </row>
    <row r="83" ht="15.75" customHeight="1" spans="5:7">
      <c r="E83" s="327"/>
      <c r="G83" s="326"/>
    </row>
    <row r="84" ht="15.75" customHeight="1" spans="5:7">
      <c r="E84" s="327"/>
      <c r="G84" s="326"/>
    </row>
    <row r="85" ht="15.75" customHeight="1" spans="5:7">
      <c r="E85" s="327"/>
      <c r="G85" s="326"/>
    </row>
    <row r="86" ht="15.75" customHeight="1" spans="5:7">
      <c r="E86" s="327"/>
      <c r="G86" s="326"/>
    </row>
    <row r="87" ht="15.75" customHeight="1" spans="5:7">
      <c r="E87" s="327"/>
      <c r="G87" s="326"/>
    </row>
    <row r="88" ht="15.75" customHeight="1" spans="5:7">
      <c r="E88" s="327"/>
      <c r="G88" s="326"/>
    </row>
    <row r="89" ht="15.75" customHeight="1" spans="5:7">
      <c r="E89" s="327"/>
      <c r="G89" s="326"/>
    </row>
    <row r="90" ht="15.75" customHeight="1" spans="5:7">
      <c r="E90" s="327"/>
      <c r="G90" s="326"/>
    </row>
    <row r="91" ht="15.75" customHeight="1" spans="5:7">
      <c r="E91" s="327"/>
      <c r="G91" s="326"/>
    </row>
    <row r="92" ht="15.75" customHeight="1" spans="5:7">
      <c r="E92" s="327"/>
      <c r="G92" s="326"/>
    </row>
    <row r="93" ht="15.75" customHeight="1" spans="5:7">
      <c r="E93" s="327"/>
      <c r="G93" s="326"/>
    </row>
    <row r="94" ht="15.75" customHeight="1" spans="5:7">
      <c r="E94" s="327"/>
      <c r="G94" s="326"/>
    </row>
    <row r="95" ht="15.75" customHeight="1" spans="5:7">
      <c r="E95" s="327"/>
      <c r="G95" s="326"/>
    </row>
    <row r="96" ht="15.75" customHeight="1" spans="5:7">
      <c r="E96" s="327"/>
      <c r="G96" s="326"/>
    </row>
    <row r="97" ht="15.75" customHeight="1" spans="5:7">
      <c r="E97" s="327"/>
      <c r="G97" s="326"/>
    </row>
    <row r="98" ht="15.75" customHeight="1" spans="5:7">
      <c r="E98" s="327"/>
      <c r="G98" s="326"/>
    </row>
    <row r="99" ht="15.75" customHeight="1" spans="5:7">
      <c r="E99" s="327"/>
      <c r="G99" s="326"/>
    </row>
    <row r="100" ht="15.75" customHeight="1" spans="5:7">
      <c r="E100" s="327"/>
      <c r="G100" s="326"/>
    </row>
    <row r="101" ht="15.75" customHeight="1" spans="5:7">
      <c r="E101" s="327"/>
      <c r="G101" s="326"/>
    </row>
    <row r="102" ht="15.75" customHeight="1" spans="5:7">
      <c r="E102" s="327"/>
      <c r="G102" s="326"/>
    </row>
    <row r="103" ht="15.75" customHeight="1" spans="5:7">
      <c r="E103" s="327"/>
      <c r="G103" s="326"/>
    </row>
    <row r="104" ht="15.75" customHeight="1" spans="5:7">
      <c r="E104" s="327"/>
      <c r="G104" s="326"/>
    </row>
    <row r="105" ht="15.75" customHeight="1" spans="5:7">
      <c r="E105" s="327"/>
      <c r="G105" s="326"/>
    </row>
    <row r="106" ht="15.75" customHeight="1" spans="5:7">
      <c r="E106" s="327"/>
      <c r="G106" s="326"/>
    </row>
    <row r="107" ht="15.75" customHeight="1" spans="5:7">
      <c r="E107" s="327"/>
      <c r="G107" s="326"/>
    </row>
    <row r="108" ht="15.75" customHeight="1" spans="5:7">
      <c r="E108" s="327"/>
      <c r="G108" s="326"/>
    </row>
    <row r="109" ht="15.75" customHeight="1" spans="5:7">
      <c r="E109" s="327"/>
      <c r="G109" s="326"/>
    </row>
    <row r="110" ht="15.75" customHeight="1" spans="5:7">
      <c r="E110" s="327"/>
      <c r="G110" s="326"/>
    </row>
    <row r="111" ht="15.75" customHeight="1" spans="5:7">
      <c r="E111" s="327"/>
      <c r="G111" s="326"/>
    </row>
    <row r="112" ht="15.75" customHeight="1" spans="5:7">
      <c r="E112" s="327"/>
      <c r="G112" s="326"/>
    </row>
    <row r="113" ht="15.75" customHeight="1" spans="5:7">
      <c r="E113" s="327"/>
      <c r="G113" s="326"/>
    </row>
    <row r="114" ht="15.75" customHeight="1" spans="5:7">
      <c r="E114" s="327"/>
      <c r="G114" s="326"/>
    </row>
    <row r="115" ht="15.75" customHeight="1" spans="5:7">
      <c r="E115" s="327"/>
      <c r="G115" s="326"/>
    </row>
    <row r="116" ht="15.75" customHeight="1" spans="5:7">
      <c r="E116" s="327"/>
      <c r="G116" s="326"/>
    </row>
    <row r="117" ht="15.75" customHeight="1" spans="5:7">
      <c r="E117" s="327"/>
      <c r="G117" s="326"/>
    </row>
    <row r="118" ht="15.75" customHeight="1" spans="5:7">
      <c r="E118" s="327"/>
      <c r="G118" s="326"/>
    </row>
    <row r="119" ht="15.75" customHeight="1" spans="5:7">
      <c r="E119" s="327"/>
      <c r="G119" s="326"/>
    </row>
    <row r="120" ht="15.75" customHeight="1" spans="5:7">
      <c r="E120" s="327"/>
      <c r="G120" s="326"/>
    </row>
    <row r="121" ht="15.75" customHeight="1" spans="5:7">
      <c r="E121" s="327"/>
      <c r="G121" s="326"/>
    </row>
    <row r="122" ht="15.75" customHeight="1" spans="5:7">
      <c r="E122" s="327"/>
      <c r="G122" s="326"/>
    </row>
    <row r="123" ht="15.75" customHeight="1" spans="5:7">
      <c r="E123" s="327"/>
      <c r="G123" s="326"/>
    </row>
    <row r="124" ht="15.75" customHeight="1" spans="5:7">
      <c r="E124" s="327"/>
      <c r="G124" s="326"/>
    </row>
    <row r="125" ht="15.75" customHeight="1" spans="5:7">
      <c r="E125" s="327"/>
      <c r="G125" s="326"/>
    </row>
    <row r="126" ht="15.75" customHeight="1" spans="5:7">
      <c r="E126" s="327"/>
      <c r="G126" s="326"/>
    </row>
    <row r="127" ht="15.75" customHeight="1" spans="5:7">
      <c r="E127" s="327"/>
      <c r="G127" s="326"/>
    </row>
    <row r="128" ht="15.75" customHeight="1" spans="5:7">
      <c r="E128" s="327"/>
      <c r="G128" s="326"/>
    </row>
    <row r="129" ht="15.75" customHeight="1" spans="5:7">
      <c r="E129" s="327"/>
      <c r="G129" s="326"/>
    </row>
    <row r="130" ht="15.75" customHeight="1" spans="5:7">
      <c r="E130" s="327"/>
      <c r="G130" s="326"/>
    </row>
    <row r="131" ht="15.75" customHeight="1" spans="5:7">
      <c r="E131" s="327"/>
      <c r="G131" s="326"/>
    </row>
    <row r="132" ht="15.75" customHeight="1" spans="5:7">
      <c r="E132" s="327"/>
      <c r="G132" s="326"/>
    </row>
    <row r="133" ht="15.75" customHeight="1" spans="5:7">
      <c r="E133" s="327"/>
      <c r="G133" s="326"/>
    </row>
    <row r="134" ht="15.75" customHeight="1" spans="5:7">
      <c r="E134" s="327"/>
      <c r="G134" s="326"/>
    </row>
    <row r="135" ht="15.75" customHeight="1" spans="5:7">
      <c r="E135" s="327"/>
      <c r="G135" s="326"/>
    </row>
    <row r="136" ht="15.75" customHeight="1" spans="5:7">
      <c r="E136" s="327"/>
      <c r="G136" s="326"/>
    </row>
    <row r="137" ht="15.75" customHeight="1" spans="5:7">
      <c r="E137" s="327"/>
      <c r="G137" s="326"/>
    </row>
    <row r="138" ht="15.75" customHeight="1" spans="5:7">
      <c r="E138" s="327"/>
      <c r="G138" s="326"/>
    </row>
    <row r="139" ht="15.75" customHeight="1" spans="5:7">
      <c r="E139" s="327"/>
      <c r="G139" s="326"/>
    </row>
    <row r="140" ht="15.75" customHeight="1" spans="5:7">
      <c r="E140" s="327"/>
      <c r="G140" s="326"/>
    </row>
    <row r="141" ht="15.75" customHeight="1" spans="5:7">
      <c r="E141" s="327"/>
      <c r="G141" s="326"/>
    </row>
    <row r="142" ht="15.75" customHeight="1" spans="5:7">
      <c r="E142" s="327"/>
      <c r="G142" s="326"/>
    </row>
    <row r="143" ht="15.75" customHeight="1" spans="5:7">
      <c r="E143" s="327"/>
      <c r="G143" s="326"/>
    </row>
    <row r="144" ht="15.75" customHeight="1" spans="5:7">
      <c r="E144" s="327"/>
      <c r="G144" s="326"/>
    </row>
    <row r="145" ht="15.75" customHeight="1" spans="5:7">
      <c r="E145" s="327"/>
      <c r="G145" s="326"/>
    </row>
    <row r="146" ht="15.75" customHeight="1" spans="5:7">
      <c r="E146" s="327"/>
      <c r="G146" s="326"/>
    </row>
    <row r="147" ht="15.75" customHeight="1" spans="5:7">
      <c r="E147" s="327"/>
      <c r="G147" s="326"/>
    </row>
    <row r="148" ht="15.75" customHeight="1" spans="5:7">
      <c r="E148" s="327"/>
      <c r="G148" s="326"/>
    </row>
    <row r="149" ht="15.75" customHeight="1" spans="5:7">
      <c r="E149" s="327"/>
      <c r="G149" s="326"/>
    </row>
    <row r="150" ht="15.75" customHeight="1" spans="5:7">
      <c r="E150" s="327"/>
      <c r="G150" s="326"/>
    </row>
    <row r="151" ht="15.75" customHeight="1" spans="5:7">
      <c r="E151" s="327"/>
      <c r="G151" s="326"/>
    </row>
    <row r="152" ht="15.75" customHeight="1" spans="5:7">
      <c r="E152" s="327"/>
      <c r="G152" s="326"/>
    </row>
    <row r="153" ht="15.75" customHeight="1" spans="5:7">
      <c r="E153" s="327"/>
      <c r="G153" s="326"/>
    </row>
    <row r="154" ht="15.75" customHeight="1" spans="5:7">
      <c r="E154" s="327"/>
      <c r="G154" s="326"/>
    </row>
    <row r="155" ht="15.75" customHeight="1" spans="5:7">
      <c r="E155" s="327"/>
      <c r="G155" s="326"/>
    </row>
    <row r="156" ht="15.75" customHeight="1" spans="5:7">
      <c r="E156" s="327"/>
      <c r="G156" s="326"/>
    </row>
    <row r="157" ht="15.75" customHeight="1" spans="5:7">
      <c r="E157" s="327"/>
      <c r="G157" s="326"/>
    </row>
    <row r="158" ht="15.75" customHeight="1" spans="5:7">
      <c r="E158" s="327"/>
      <c r="G158" s="326"/>
    </row>
    <row r="159" ht="15.75" customHeight="1" spans="5:7">
      <c r="E159" s="327"/>
      <c r="G159" s="326"/>
    </row>
    <row r="160" ht="15.75" customHeight="1" spans="5:7">
      <c r="E160" s="327"/>
      <c r="G160" s="326"/>
    </row>
    <row r="161" ht="15.75" customHeight="1" spans="5:7">
      <c r="E161" s="327"/>
      <c r="G161" s="326"/>
    </row>
    <row r="162" ht="15.75" customHeight="1" spans="5:7">
      <c r="E162" s="327"/>
      <c r="G162" s="326"/>
    </row>
    <row r="163" ht="15.75" customHeight="1" spans="5:7">
      <c r="E163" s="327"/>
      <c r="G163" s="326"/>
    </row>
    <row r="164" ht="15.75" customHeight="1" spans="5:7">
      <c r="E164" s="327"/>
      <c r="G164" s="326"/>
    </row>
    <row r="165" ht="15.75" customHeight="1" spans="5:7">
      <c r="E165" s="327"/>
      <c r="G165" s="326"/>
    </row>
    <row r="166" ht="15.75" customHeight="1" spans="5:7">
      <c r="E166" s="327"/>
      <c r="G166" s="326"/>
    </row>
    <row r="167" ht="15.75" customHeight="1" spans="5:7">
      <c r="E167" s="327"/>
      <c r="G167" s="326"/>
    </row>
    <row r="168" ht="15.75" customHeight="1" spans="5:7">
      <c r="E168" s="327"/>
      <c r="G168" s="326"/>
    </row>
    <row r="169" ht="15.75" customHeight="1" spans="5:7">
      <c r="E169" s="327"/>
      <c r="G169" s="326"/>
    </row>
    <row r="170" ht="15.75" customHeight="1" spans="5:7">
      <c r="E170" s="327"/>
      <c r="G170" s="326"/>
    </row>
    <row r="171" ht="15.75" customHeight="1" spans="5:7">
      <c r="E171" s="327"/>
      <c r="G171" s="326"/>
    </row>
    <row r="172" ht="15.75" customHeight="1" spans="5:7">
      <c r="E172" s="327"/>
      <c r="G172" s="326"/>
    </row>
    <row r="173" ht="15.75" customHeight="1" spans="5:7">
      <c r="E173" s="327"/>
      <c r="G173" s="326"/>
    </row>
    <row r="174" ht="15.75" customHeight="1" spans="5:7">
      <c r="E174" s="327"/>
      <c r="G174" s="326"/>
    </row>
    <row r="175" ht="15.75" customHeight="1" spans="5:7">
      <c r="E175" s="327"/>
      <c r="G175" s="326"/>
    </row>
    <row r="176" ht="15.75" customHeight="1" spans="5:7">
      <c r="E176" s="327"/>
      <c r="G176" s="326"/>
    </row>
    <row r="177" ht="15.75" customHeight="1" spans="5:7">
      <c r="E177" s="327"/>
      <c r="G177" s="326"/>
    </row>
    <row r="178" ht="15.75" customHeight="1" spans="5:7">
      <c r="E178" s="327"/>
      <c r="G178" s="326"/>
    </row>
    <row r="179" ht="15.75" customHeight="1" spans="5:7">
      <c r="E179" s="327"/>
      <c r="G179" s="326"/>
    </row>
    <row r="180" ht="15.75" customHeight="1" spans="5:7">
      <c r="E180" s="327"/>
      <c r="G180" s="326"/>
    </row>
    <row r="181" ht="15.75" customHeight="1" spans="5:7">
      <c r="E181" s="327"/>
      <c r="G181" s="326"/>
    </row>
    <row r="182" ht="15.75" customHeight="1" spans="5:7">
      <c r="E182" s="327"/>
      <c r="G182" s="326"/>
    </row>
    <row r="183" ht="15.75" customHeight="1" spans="5:7">
      <c r="E183" s="327"/>
      <c r="G183" s="326"/>
    </row>
    <row r="184" ht="15.75" customHeight="1" spans="5:7">
      <c r="E184" s="327"/>
      <c r="G184" s="326"/>
    </row>
    <row r="185" ht="15.75" customHeight="1" spans="5:7">
      <c r="E185" s="327"/>
      <c r="G185" s="326"/>
    </row>
    <row r="186" ht="15.75" customHeight="1" spans="5:7">
      <c r="E186" s="327"/>
      <c r="G186" s="326"/>
    </row>
    <row r="187" ht="15.75" customHeight="1" spans="5:7">
      <c r="E187" s="327"/>
      <c r="G187" s="326"/>
    </row>
    <row r="188" ht="15.75" customHeight="1" spans="5:7">
      <c r="E188" s="327"/>
      <c r="G188" s="326"/>
    </row>
    <row r="189" ht="15.75" customHeight="1" spans="5:7">
      <c r="E189" s="327"/>
      <c r="G189" s="326"/>
    </row>
    <row r="190" ht="15.75" customHeight="1" spans="5:7">
      <c r="E190" s="327"/>
      <c r="G190" s="326"/>
    </row>
    <row r="191" ht="15.75" customHeight="1" spans="5:7">
      <c r="E191" s="327"/>
      <c r="G191" s="326"/>
    </row>
    <row r="192" ht="15.75" customHeight="1" spans="5:7">
      <c r="E192" s="327"/>
      <c r="G192" s="326"/>
    </row>
    <row r="193" ht="15.75" customHeight="1" spans="5:7">
      <c r="E193" s="327"/>
      <c r="G193" s="326"/>
    </row>
    <row r="194" ht="15.75" customHeight="1" spans="5:7">
      <c r="E194" s="327"/>
      <c r="G194" s="326"/>
    </row>
    <row r="195" ht="15.75" customHeight="1" spans="5:7">
      <c r="E195" s="327"/>
      <c r="G195" s="326"/>
    </row>
    <row r="196" ht="15.75" customHeight="1" spans="5:7">
      <c r="E196" s="327"/>
      <c r="G196" s="326"/>
    </row>
    <row r="197" ht="15.75" customHeight="1" spans="5:7">
      <c r="E197" s="327"/>
      <c r="G197" s="326"/>
    </row>
    <row r="198" ht="15.75" customHeight="1" spans="5:7">
      <c r="E198" s="327"/>
      <c r="G198" s="326"/>
    </row>
    <row r="199" ht="15.75" customHeight="1" spans="5:7">
      <c r="E199" s="327"/>
      <c r="G199" s="326"/>
    </row>
    <row r="200" ht="15.75" customHeight="1" spans="5:7">
      <c r="E200" s="327"/>
      <c r="G200" s="326"/>
    </row>
    <row r="201" ht="15.75" customHeight="1" spans="5:7">
      <c r="E201" s="327"/>
      <c r="G201" s="326"/>
    </row>
    <row r="202" ht="15.75" customHeight="1" spans="5:7">
      <c r="E202" s="327"/>
      <c r="G202" s="326"/>
    </row>
    <row r="203" ht="15.75" customHeight="1" spans="5:7">
      <c r="E203" s="327"/>
      <c r="G203" s="326"/>
    </row>
    <row r="204" ht="15.75" customHeight="1" spans="5:7">
      <c r="E204" s="327"/>
      <c r="G204" s="326"/>
    </row>
    <row r="205" ht="15.75" customHeight="1" spans="5:7">
      <c r="E205" s="327"/>
      <c r="G205" s="326"/>
    </row>
    <row r="206" ht="15.75" customHeight="1" spans="5:7">
      <c r="E206" s="327"/>
      <c r="G206" s="326"/>
    </row>
    <row r="207" ht="15.75" customHeight="1" spans="5:7">
      <c r="E207" s="327"/>
      <c r="G207" s="326"/>
    </row>
    <row r="208" ht="15.75" customHeight="1" spans="5:7">
      <c r="E208" s="327"/>
      <c r="G208" s="326"/>
    </row>
    <row r="209" ht="15.75" customHeight="1" spans="5:7">
      <c r="E209" s="327"/>
      <c r="G209" s="326"/>
    </row>
    <row r="210" ht="15.75" customHeight="1" spans="5:7">
      <c r="E210" s="327"/>
      <c r="G210" s="326"/>
    </row>
    <row r="211" ht="15.75" customHeight="1" spans="5:7">
      <c r="E211" s="327"/>
      <c r="G211" s="326"/>
    </row>
    <row r="212" ht="15.75" customHeight="1" spans="5:7">
      <c r="E212" s="327"/>
      <c r="G212" s="326"/>
    </row>
    <row r="213" ht="15.75" customHeight="1" spans="5:7">
      <c r="E213" s="327"/>
      <c r="G213" s="326"/>
    </row>
    <row r="214" ht="15.75" customHeight="1" spans="5:7">
      <c r="E214" s="327"/>
      <c r="G214" s="326"/>
    </row>
    <row r="215" ht="15.75" customHeight="1" spans="5:7">
      <c r="E215" s="327"/>
      <c r="G215" s="326"/>
    </row>
    <row r="216" ht="15.75" customHeight="1" spans="5:7">
      <c r="E216" s="327"/>
      <c r="G216" s="326"/>
    </row>
    <row r="217" ht="15.75" customHeight="1" spans="5:7">
      <c r="E217" s="327"/>
      <c r="G217" s="326"/>
    </row>
    <row r="218" ht="15.75" customHeight="1" spans="5:7">
      <c r="E218" s="327"/>
      <c r="G218" s="326"/>
    </row>
    <row r="219" ht="15.75" customHeight="1" spans="5:7">
      <c r="E219" s="327"/>
      <c r="G219" s="326"/>
    </row>
    <row r="220" ht="15.75" customHeight="1" spans="5:7">
      <c r="E220" s="327"/>
      <c r="G220" s="326"/>
    </row>
    <row r="221" ht="15.75" customHeight="1" spans="5:7">
      <c r="E221" s="327"/>
      <c r="G221" s="326"/>
    </row>
    <row r="222" ht="15.75" customHeight="1" spans="5:7">
      <c r="E222" s="327"/>
      <c r="G222" s="326"/>
    </row>
    <row r="223" ht="15.75" customHeight="1" spans="5:7">
      <c r="E223" s="327"/>
      <c r="G223" s="326"/>
    </row>
    <row r="224" ht="15.75" customHeight="1" spans="5:7">
      <c r="E224" s="327"/>
      <c r="G224" s="326"/>
    </row>
    <row r="225" ht="15.75" customHeight="1" spans="5:7">
      <c r="E225" s="327"/>
      <c r="G225" s="326"/>
    </row>
    <row r="226" ht="15.75" customHeight="1" spans="5:7">
      <c r="E226" s="327"/>
      <c r="G226" s="326"/>
    </row>
    <row r="227" ht="15.75" customHeight="1" spans="5:7">
      <c r="E227" s="327"/>
      <c r="G227" s="326"/>
    </row>
    <row r="228" ht="15.75" customHeight="1" spans="5:7">
      <c r="E228" s="327"/>
      <c r="G228" s="326"/>
    </row>
    <row r="229" ht="15.75" customHeight="1" spans="5:7">
      <c r="E229" s="327"/>
      <c r="G229" s="326"/>
    </row>
    <row r="230" ht="15.75" customHeight="1" spans="5:7">
      <c r="E230" s="327"/>
      <c r="G230" s="326"/>
    </row>
    <row r="231" ht="15.75" customHeight="1" spans="5:7">
      <c r="E231" s="327"/>
      <c r="G231" s="326"/>
    </row>
    <row r="232" ht="15.75" customHeight="1" spans="5:7">
      <c r="E232" s="327"/>
      <c r="G232" s="326"/>
    </row>
    <row r="233" ht="15.75" customHeight="1" spans="5:7">
      <c r="E233" s="327"/>
      <c r="G233" s="326"/>
    </row>
    <row r="234" ht="15.75" customHeight="1" spans="5:7">
      <c r="E234" s="327"/>
      <c r="G234" s="326"/>
    </row>
    <row r="235" ht="15.75" customHeight="1" spans="5:7">
      <c r="E235" s="327"/>
      <c r="G235" s="326"/>
    </row>
    <row r="236" ht="15.75" customHeight="1" spans="5:7">
      <c r="E236" s="327"/>
      <c r="G236" s="326"/>
    </row>
    <row r="237" ht="15.75" customHeight="1" spans="5:7">
      <c r="E237" s="327"/>
      <c r="G237" s="326"/>
    </row>
    <row r="238" ht="15.75" customHeight="1" spans="5:7">
      <c r="E238" s="327"/>
      <c r="G238" s="326"/>
    </row>
    <row r="239" ht="15.75" customHeight="1" spans="5:7">
      <c r="E239" s="327"/>
      <c r="G239" s="326"/>
    </row>
    <row r="240" ht="15.75" customHeight="1" spans="5:7">
      <c r="E240" s="327"/>
      <c r="G240" s="326"/>
    </row>
    <row r="241" ht="15.75" customHeight="1" spans="5:7">
      <c r="E241" s="327"/>
      <c r="G241" s="326"/>
    </row>
    <row r="242" ht="15.75" customHeight="1" spans="5:7">
      <c r="E242" s="327"/>
      <c r="G242" s="326"/>
    </row>
    <row r="243" ht="15.75" customHeight="1" spans="5:7">
      <c r="E243" s="327"/>
      <c r="G243" s="326"/>
    </row>
    <row r="244" ht="15.75" customHeight="1" spans="5:7">
      <c r="E244" s="327"/>
      <c r="G244" s="326"/>
    </row>
    <row r="245" ht="15.75" customHeight="1" spans="5:7">
      <c r="E245" s="327"/>
      <c r="G245" s="326"/>
    </row>
    <row r="246" ht="15.75" customHeight="1" spans="5:7">
      <c r="E246" s="327"/>
      <c r="G246" s="326"/>
    </row>
    <row r="247" ht="15.75" customHeight="1" spans="5:7">
      <c r="E247" s="327"/>
      <c r="G247" s="326"/>
    </row>
    <row r="248" ht="15.75" customHeight="1" spans="5:7">
      <c r="E248" s="327"/>
      <c r="G248" s="326"/>
    </row>
    <row r="249" ht="15.75" customHeight="1" spans="5:7">
      <c r="E249" s="327"/>
      <c r="G249" s="326"/>
    </row>
    <row r="250" ht="15.75" customHeight="1" spans="5:7">
      <c r="E250" s="327"/>
      <c r="G250" s="326"/>
    </row>
    <row r="251" ht="15.75" customHeight="1" spans="5:7">
      <c r="E251" s="327"/>
      <c r="G251" s="326"/>
    </row>
    <row r="252" ht="15.75" customHeight="1" spans="5:7">
      <c r="E252" s="327"/>
      <c r="G252" s="326"/>
    </row>
    <row r="253" ht="15.75" customHeight="1" spans="5:7">
      <c r="E253" s="327"/>
      <c r="G253" s="326"/>
    </row>
    <row r="254" ht="15.75" customHeight="1" spans="5:7">
      <c r="E254" s="327"/>
      <c r="G254" s="326"/>
    </row>
    <row r="255" ht="15.75" customHeight="1" spans="5:7">
      <c r="E255" s="327"/>
      <c r="G255" s="326"/>
    </row>
    <row r="256" ht="15.75" customHeight="1" spans="5:7">
      <c r="E256" s="327"/>
      <c r="G256" s="326"/>
    </row>
    <row r="257" ht="15.75" customHeight="1" spans="5:7">
      <c r="E257" s="327"/>
      <c r="G257" s="326"/>
    </row>
    <row r="258" ht="15.75" customHeight="1" spans="5:7">
      <c r="E258" s="327"/>
      <c r="G258" s="326"/>
    </row>
    <row r="259" ht="15.75" customHeight="1" spans="5:7">
      <c r="E259" s="327"/>
      <c r="G259" s="326"/>
    </row>
    <row r="260" ht="15.75" customHeight="1" spans="5:7">
      <c r="E260" s="327"/>
      <c r="G260" s="326"/>
    </row>
    <row r="261" ht="15.75" customHeight="1" spans="5:7">
      <c r="E261" s="327"/>
      <c r="G261" s="326"/>
    </row>
    <row r="262" ht="15.75" customHeight="1" spans="5:7">
      <c r="E262" s="327"/>
      <c r="G262" s="326"/>
    </row>
    <row r="263" ht="15.75" customHeight="1" spans="5:7">
      <c r="E263" s="327"/>
      <c r="G263" s="326"/>
    </row>
    <row r="264" ht="15.75" customHeight="1" spans="5:7">
      <c r="E264" s="327"/>
      <c r="G264" s="326"/>
    </row>
    <row r="265" ht="15.75" customHeight="1" spans="5:7">
      <c r="E265" s="327"/>
      <c r="G265" s="326"/>
    </row>
    <row r="266" ht="15.75" customHeight="1" spans="5:7">
      <c r="E266" s="327"/>
      <c r="G266" s="326"/>
    </row>
    <row r="267" ht="15.75" customHeight="1" spans="5:7">
      <c r="E267" s="327"/>
      <c r="G267" s="326"/>
    </row>
    <row r="268" ht="15.75" customHeight="1" spans="5:7">
      <c r="E268" s="327"/>
      <c r="G268" s="326"/>
    </row>
    <row r="269" ht="15.75" customHeight="1" spans="5:7">
      <c r="E269" s="327"/>
      <c r="G269" s="326"/>
    </row>
    <row r="270" ht="15.75" customHeight="1" spans="5:7">
      <c r="E270" s="327"/>
      <c r="G270" s="326"/>
    </row>
    <row r="271" ht="15.75" customHeight="1" spans="5:7">
      <c r="E271" s="327"/>
      <c r="G271" s="326"/>
    </row>
    <row r="272" ht="15.75" customHeight="1" spans="5:7">
      <c r="E272" s="327"/>
      <c r="G272" s="326"/>
    </row>
    <row r="273" ht="15.75" customHeight="1" spans="5:7">
      <c r="E273" s="327"/>
      <c r="G273" s="326"/>
    </row>
    <row r="274" ht="15.75" customHeight="1" spans="5:7">
      <c r="E274" s="327"/>
      <c r="G274" s="326"/>
    </row>
    <row r="275" ht="15.75" customHeight="1" spans="5:7">
      <c r="E275" s="327"/>
      <c r="G275" s="326"/>
    </row>
    <row r="276" ht="15.75" customHeight="1" spans="5:7">
      <c r="E276" s="327"/>
      <c r="G276" s="326"/>
    </row>
    <row r="277" ht="15.75" customHeight="1" spans="5:7">
      <c r="E277" s="327"/>
      <c r="G277" s="326"/>
    </row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7">
    <mergeCell ref="A5:H5"/>
    <mergeCell ref="A6:H6"/>
    <mergeCell ref="A7:H7"/>
    <mergeCell ref="A8:H8"/>
    <mergeCell ref="A9:H9"/>
    <mergeCell ref="A10:H10"/>
    <mergeCell ref="A12:H12"/>
    <mergeCell ref="D14:E14"/>
    <mergeCell ref="A17:G17"/>
    <mergeCell ref="A19:G19"/>
    <mergeCell ref="A44:G44"/>
    <mergeCell ref="A46:G46"/>
    <mergeCell ref="A53:G53"/>
    <mergeCell ref="A55:G55"/>
    <mergeCell ref="A67:G67"/>
    <mergeCell ref="A71:G71"/>
    <mergeCell ref="A73:G73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H1065"/>
  <sheetViews>
    <sheetView topLeftCell="A17" workbookViewId="0">
      <selection activeCell="B51" sqref="B51"/>
    </sheetView>
  </sheetViews>
  <sheetFormatPr defaultColWidth="12.6285714285714" defaultRowHeight="15.75" customHeight="1" outlineLevelCol="7"/>
  <cols>
    <col min="1" max="1" width="21.1333333333333" style="1" customWidth="1"/>
    <col min="2" max="2" width="50.752380952381" style="1" customWidth="1"/>
    <col min="3" max="3" width="13.8761904761905" style="1" customWidth="1"/>
    <col min="4" max="4" width="12.3809523809524" style="1" customWidth="1"/>
    <col min="5" max="5" width="15.6285714285714" style="1" customWidth="1"/>
    <col min="6" max="6" width="12.6285714285714" style="1"/>
    <col min="7" max="7" width="15.3809523809524" style="1" customWidth="1"/>
    <col min="8" max="8" width="22.1428571428571" style="1" customWidth="1"/>
    <col min="9" max="16384" width="12.6285714285714" style="1"/>
  </cols>
  <sheetData>
    <row r="1" ht="12.75" spans="1:8">
      <c r="A1" s="510"/>
      <c r="B1" s="3"/>
      <c r="C1" s="3"/>
      <c r="D1" s="3"/>
      <c r="E1" s="553"/>
      <c r="F1" s="3"/>
      <c r="G1" s="3"/>
      <c r="H1" s="3"/>
    </row>
    <row r="2" ht="12.75" spans="1:8">
      <c r="A2" s="3"/>
      <c r="B2" s="3"/>
      <c r="C2" s="3"/>
      <c r="D2" s="3"/>
      <c r="E2" s="553"/>
      <c r="F2" s="3"/>
      <c r="G2" s="3"/>
      <c r="H2" s="3"/>
    </row>
    <row r="3" ht="12.75" spans="1:8">
      <c r="A3" s="3"/>
      <c r="B3" s="3"/>
      <c r="C3" s="3"/>
      <c r="D3" s="3"/>
      <c r="E3" s="553"/>
      <c r="F3" s="3"/>
      <c r="G3" s="3"/>
      <c r="H3" s="3"/>
    </row>
    <row r="4" ht="12.75" spans="1:8">
      <c r="A4" s="3"/>
      <c r="B4" s="3"/>
      <c r="C4" s="3"/>
      <c r="D4" s="3"/>
      <c r="E4" s="553"/>
      <c r="F4" s="3"/>
      <c r="G4" s="3"/>
      <c r="H4" s="3"/>
    </row>
    <row r="5" ht="12.75" spans="1:8">
      <c r="A5" s="5" t="s">
        <v>0</v>
      </c>
      <c r="B5" s="5"/>
      <c r="C5" s="5"/>
      <c r="D5" s="5"/>
      <c r="E5" s="5"/>
      <c r="F5" s="5"/>
      <c r="G5" s="5"/>
      <c r="H5" s="5"/>
    </row>
    <row r="6" ht="12.75" spans="1:8">
      <c r="A6" s="5" t="s">
        <v>1</v>
      </c>
      <c r="B6" s="5"/>
      <c r="C6" s="5"/>
      <c r="D6" s="5"/>
      <c r="E6" s="5"/>
      <c r="F6" s="5"/>
      <c r="G6" s="5"/>
      <c r="H6" s="5"/>
    </row>
    <row r="7" ht="12.75" spans="1:8">
      <c r="A7" s="5" t="s">
        <v>2</v>
      </c>
      <c r="B7" s="5"/>
      <c r="C7" s="5"/>
      <c r="D7" s="5"/>
      <c r="E7" s="5"/>
      <c r="F7" s="5"/>
      <c r="G7" s="5"/>
      <c r="H7" s="5"/>
    </row>
    <row r="8" ht="12.75" spans="1:8">
      <c r="A8" s="6" t="s">
        <v>3</v>
      </c>
      <c r="B8" s="6"/>
      <c r="C8" s="6"/>
      <c r="D8" s="6"/>
      <c r="E8" s="6"/>
      <c r="F8" s="6"/>
      <c r="G8" s="6"/>
      <c r="H8" s="6"/>
    </row>
    <row r="9" ht="12.75" spans="1:8">
      <c r="A9" s="6" t="s">
        <v>4</v>
      </c>
      <c r="B9" s="6"/>
      <c r="C9" s="6"/>
      <c r="D9" s="6"/>
      <c r="E9" s="6"/>
      <c r="F9" s="6"/>
      <c r="G9" s="6"/>
      <c r="H9" s="6"/>
    </row>
    <row r="10" ht="12.75" spans="1:8">
      <c r="A10" s="7" t="s">
        <v>5</v>
      </c>
      <c r="B10" s="7"/>
      <c r="C10" s="7"/>
      <c r="D10" s="7"/>
      <c r="E10" s="7"/>
      <c r="F10" s="7"/>
      <c r="G10" s="7"/>
      <c r="H10" s="7"/>
    </row>
    <row r="11" ht="12.75" spans="1:8">
      <c r="A11" s="8"/>
      <c r="B11" s="9"/>
      <c r="C11" s="10"/>
      <c r="D11" s="10"/>
      <c r="E11" s="554"/>
      <c r="F11" s="9"/>
      <c r="G11" s="10"/>
      <c r="H11" s="10"/>
    </row>
    <row r="12" spans="1:8">
      <c r="A12" s="12" t="s">
        <v>6</v>
      </c>
      <c r="B12" s="12"/>
      <c r="C12" s="12"/>
      <c r="D12" s="12"/>
      <c r="E12" s="12"/>
      <c r="F12" s="12"/>
      <c r="G12" s="12"/>
      <c r="H12" s="12"/>
    </row>
    <row r="13" ht="12.75" spans="1:8">
      <c r="A13" s="9"/>
      <c r="B13" s="9"/>
      <c r="C13" s="10"/>
      <c r="D13" s="10"/>
      <c r="E13" s="554"/>
      <c r="F13" s="9"/>
      <c r="G13" s="10"/>
      <c r="H13" s="10"/>
    </row>
    <row r="14" ht="12.75" spans="1:8">
      <c r="A14" s="9"/>
      <c r="B14" s="9"/>
      <c r="C14" s="10"/>
      <c r="D14" s="10"/>
      <c r="E14" s="554"/>
      <c r="F14" s="9"/>
      <c r="G14" s="10"/>
      <c r="H14" s="10"/>
    </row>
    <row r="15" ht="38.25" spans="1:8">
      <c r="A15" s="13" t="s">
        <v>7</v>
      </c>
      <c r="B15" s="13" t="s">
        <v>8</v>
      </c>
      <c r="C15" s="13" t="s">
        <v>9</v>
      </c>
      <c r="D15" s="13" t="s">
        <v>10</v>
      </c>
      <c r="E15" s="555" t="s">
        <v>11</v>
      </c>
      <c r="F15" s="13" t="s">
        <v>12</v>
      </c>
      <c r="G15" s="15" t="s">
        <v>13</v>
      </c>
      <c r="H15" s="13" t="s">
        <v>14</v>
      </c>
    </row>
    <row r="16" ht="18.75" customHeight="1" spans="1:8">
      <c r="A16" s="16" t="s">
        <v>15</v>
      </c>
      <c r="B16" s="17"/>
      <c r="C16" s="17"/>
      <c r="D16" s="17"/>
      <c r="E16" s="17"/>
      <c r="F16" s="17"/>
      <c r="G16" s="18"/>
      <c r="H16" s="19">
        <f>SUM(E17:E40)</f>
        <v>1574485.11</v>
      </c>
    </row>
    <row r="17" ht="12.75" spans="1:8">
      <c r="A17" s="27" t="s">
        <v>1384</v>
      </c>
      <c r="B17" s="27" t="s">
        <v>1385</v>
      </c>
      <c r="C17" s="28">
        <v>44753</v>
      </c>
      <c r="D17" s="29">
        <v>44764</v>
      </c>
      <c r="E17" s="30">
        <v>5600</v>
      </c>
      <c r="F17" s="29">
        <v>44775</v>
      </c>
      <c r="G17" s="133" t="s">
        <v>1386</v>
      </c>
      <c r="H17" s="34"/>
    </row>
    <row r="18" ht="12.75" spans="1:8">
      <c r="A18" s="27" t="s">
        <v>1387</v>
      </c>
      <c r="B18" s="32" t="s">
        <v>1388</v>
      </c>
      <c r="C18" s="28">
        <v>44753</v>
      </c>
      <c r="D18" s="29">
        <v>44767</v>
      </c>
      <c r="E18" s="556">
        <v>21600</v>
      </c>
      <c r="F18" s="29">
        <v>44775</v>
      </c>
      <c r="G18" s="133" t="s">
        <v>1386</v>
      </c>
      <c r="H18" s="34"/>
    </row>
    <row r="19" ht="12.75" spans="1:8">
      <c r="A19" s="27" t="s">
        <v>1389</v>
      </c>
      <c r="B19" s="32" t="s">
        <v>1390</v>
      </c>
      <c r="C19" s="214">
        <v>44763</v>
      </c>
      <c r="D19" s="29">
        <v>44764</v>
      </c>
      <c r="E19" s="54">
        <v>23300</v>
      </c>
      <c r="F19" s="29">
        <v>44775</v>
      </c>
      <c r="G19" s="83" t="s">
        <v>30</v>
      </c>
      <c r="H19" s="34"/>
    </row>
    <row r="20" ht="12.75" spans="1:8">
      <c r="A20" s="27" t="s">
        <v>1391</v>
      </c>
      <c r="B20" s="32" t="s">
        <v>386</v>
      </c>
      <c r="C20" s="28">
        <v>44764</v>
      </c>
      <c r="D20" s="29">
        <v>44764</v>
      </c>
      <c r="E20" s="38">
        <v>79600</v>
      </c>
      <c r="F20" s="29">
        <v>44775</v>
      </c>
      <c r="G20" s="50" t="s">
        <v>30</v>
      </c>
      <c r="H20" s="34"/>
    </row>
    <row r="21" ht="12.75" spans="1:8">
      <c r="A21" s="27" t="s">
        <v>1392</v>
      </c>
      <c r="B21" s="32" t="s">
        <v>693</v>
      </c>
      <c r="C21" s="28">
        <v>44764</v>
      </c>
      <c r="D21" s="29">
        <v>44768</v>
      </c>
      <c r="E21" s="38">
        <v>4200</v>
      </c>
      <c r="F21" s="29">
        <v>44775</v>
      </c>
      <c r="G21" s="50" t="s">
        <v>30</v>
      </c>
      <c r="H21" s="34"/>
    </row>
    <row r="22" ht="12.75" spans="1:8">
      <c r="A22" s="43" t="s">
        <v>1393</v>
      </c>
      <c r="B22" s="32" t="s">
        <v>704</v>
      </c>
      <c r="C22" s="28">
        <v>44764</v>
      </c>
      <c r="D22" s="29">
        <v>44768</v>
      </c>
      <c r="E22" s="52">
        <v>18800</v>
      </c>
      <c r="F22" s="29">
        <v>44775</v>
      </c>
      <c r="G22" s="133" t="s">
        <v>1386</v>
      </c>
      <c r="H22" s="34"/>
    </row>
    <row r="23" ht="12.75" spans="1:8">
      <c r="A23" s="32" t="s">
        <v>1394</v>
      </c>
      <c r="B23" s="32" t="s">
        <v>695</v>
      </c>
      <c r="C23" s="28">
        <v>44764</v>
      </c>
      <c r="D23" s="29">
        <v>44768</v>
      </c>
      <c r="E23" s="38">
        <v>110400</v>
      </c>
      <c r="F23" s="29">
        <v>44775</v>
      </c>
      <c r="G23" s="50" t="s">
        <v>18</v>
      </c>
      <c r="H23" s="34"/>
    </row>
    <row r="24" ht="12.75" spans="1:8">
      <c r="A24" s="32" t="s">
        <v>1395</v>
      </c>
      <c r="B24" s="32" t="s">
        <v>711</v>
      </c>
      <c r="C24" s="28">
        <v>44764</v>
      </c>
      <c r="D24" s="29">
        <v>44768</v>
      </c>
      <c r="E24" s="38">
        <v>15300</v>
      </c>
      <c r="F24" s="29">
        <v>44775</v>
      </c>
      <c r="G24" s="50" t="s">
        <v>18</v>
      </c>
      <c r="H24" s="34"/>
    </row>
    <row r="25" ht="12.75" spans="1:8">
      <c r="A25" s="43" t="s">
        <v>1396</v>
      </c>
      <c r="B25" s="32" t="s">
        <v>1397</v>
      </c>
      <c r="C25" s="28">
        <v>44764</v>
      </c>
      <c r="D25" s="29">
        <v>44768</v>
      </c>
      <c r="E25" s="30">
        <v>29600</v>
      </c>
      <c r="F25" s="29">
        <v>44775</v>
      </c>
      <c r="G25" s="133" t="s">
        <v>1386</v>
      </c>
      <c r="H25" s="34"/>
    </row>
    <row r="26" ht="12.75" spans="1:8">
      <c r="A26" s="27" t="s">
        <v>1398</v>
      </c>
      <c r="B26" s="32" t="s">
        <v>1399</v>
      </c>
      <c r="C26" s="28">
        <v>44764</v>
      </c>
      <c r="D26" s="28">
        <v>44764</v>
      </c>
      <c r="E26" s="30">
        <f>235000+166790+386400+27200</f>
        <v>815390</v>
      </c>
      <c r="F26" s="29">
        <v>44775</v>
      </c>
      <c r="G26" s="50" t="s">
        <v>30</v>
      </c>
      <c r="H26" s="34"/>
    </row>
    <row r="27" ht="12.75" spans="1:8">
      <c r="A27" s="32" t="s">
        <v>1400</v>
      </c>
      <c r="B27" s="32" t="s">
        <v>1401</v>
      </c>
      <c r="C27" s="29">
        <v>44767</v>
      </c>
      <c r="D27" s="29">
        <v>44768</v>
      </c>
      <c r="E27" s="38">
        <v>4200</v>
      </c>
      <c r="F27" s="29">
        <v>44775</v>
      </c>
      <c r="G27" s="50" t="s">
        <v>30</v>
      </c>
      <c r="H27" s="34"/>
    </row>
    <row r="28" ht="12.75" spans="1:8">
      <c r="A28" s="27" t="s">
        <v>1402</v>
      </c>
      <c r="B28" s="32" t="s">
        <v>1403</v>
      </c>
      <c r="C28" s="29">
        <v>44767</v>
      </c>
      <c r="D28" s="29">
        <v>44768</v>
      </c>
      <c r="E28" s="38">
        <v>63600</v>
      </c>
      <c r="F28" s="29">
        <v>44775</v>
      </c>
      <c r="G28" s="50" t="s">
        <v>30</v>
      </c>
      <c r="H28" s="34"/>
    </row>
    <row r="29" ht="12.75" spans="1:8">
      <c r="A29" s="27" t="s">
        <v>1404</v>
      </c>
      <c r="B29" s="32" t="s">
        <v>1035</v>
      </c>
      <c r="C29" s="28">
        <v>44767</v>
      </c>
      <c r="D29" s="29">
        <v>44768</v>
      </c>
      <c r="E29" s="38">
        <v>24547.11</v>
      </c>
      <c r="F29" s="29">
        <v>44775</v>
      </c>
      <c r="G29" s="50" t="s">
        <v>30</v>
      </c>
      <c r="H29" s="34"/>
    </row>
    <row r="30" ht="12.75" spans="1:8">
      <c r="A30" s="27" t="s">
        <v>1405</v>
      </c>
      <c r="B30" s="32" t="s">
        <v>1406</v>
      </c>
      <c r="C30" s="28">
        <v>44767</v>
      </c>
      <c r="D30" s="29">
        <v>44770</v>
      </c>
      <c r="E30" s="54">
        <v>2000</v>
      </c>
      <c r="F30" s="29">
        <v>44775</v>
      </c>
      <c r="G30" s="50" t="s">
        <v>30</v>
      </c>
      <c r="H30" s="34"/>
    </row>
    <row r="31" ht="12.75" spans="1:8">
      <c r="A31" s="27" t="s">
        <v>1407</v>
      </c>
      <c r="B31" s="32" t="s">
        <v>1408</v>
      </c>
      <c r="C31" s="28">
        <v>44768</v>
      </c>
      <c r="D31" s="29">
        <v>44768</v>
      </c>
      <c r="E31" s="38">
        <v>34800</v>
      </c>
      <c r="F31" s="29">
        <v>44775</v>
      </c>
      <c r="G31" s="50" t="s">
        <v>30</v>
      </c>
      <c r="H31" s="34"/>
    </row>
    <row r="32" ht="12.75" spans="1:8">
      <c r="A32" s="27" t="s">
        <v>1409</v>
      </c>
      <c r="B32" s="32" t="s">
        <v>1026</v>
      </c>
      <c r="C32" s="28">
        <v>44768</v>
      </c>
      <c r="D32" s="29">
        <v>44768</v>
      </c>
      <c r="E32" s="38">
        <v>900</v>
      </c>
      <c r="F32" s="29">
        <v>44775</v>
      </c>
      <c r="G32" s="50" t="s">
        <v>30</v>
      </c>
      <c r="H32" s="34"/>
    </row>
    <row r="33" ht="12.75" spans="1:8">
      <c r="A33" s="27" t="s">
        <v>1410</v>
      </c>
      <c r="B33" s="32" t="s">
        <v>1411</v>
      </c>
      <c r="C33" s="28">
        <v>44768</v>
      </c>
      <c r="D33" s="29">
        <v>44768</v>
      </c>
      <c r="E33" s="38">
        <v>15750</v>
      </c>
      <c r="F33" s="29">
        <v>44775</v>
      </c>
      <c r="G33" s="50" t="s">
        <v>30</v>
      </c>
      <c r="H33" s="34"/>
    </row>
    <row r="34" ht="12.75" spans="1:8">
      <c r="A34" s="27" t="s">
        <v>1412</v>
      </c>
      <c r="B34" s="27" t="s">
        <v>1413</v>
      </c>
      <c r="C34" s="28">
        <v>44768</v>
      </c>
      <c r="D34" s="29">
        <v>44768</v>
      </c>
      <c r="E34" s="30">
        <v>17600</v>
      </c>
      <c r="F34" s="29">
        <v>44775</v>
      </c>
      <c r="G34" s="133" t="s">
        <v>1386</v>
      </c>
      <c r="H34" s="34"/>
    </row>
    <row r="35" ht="12.75" spans="1:8">
      <c r="A35" s="27" t="s">
        <v>1414</v>
      </c>
      <c r="B35" s="32" t="s">
        <v>1415</v>
      </c>
      <c r="C35" s="28">
        <v>44768</v>
      </c>
      <c r="D35" s="29">
        <v>44769</v>
      </c>
      <c r="E35" s="30">
        <v>239250</v>
      </c>
      <c r="F35" s="29">
        <v>44775</v>
      </c>
      <c r="G35" s="50" t="s">
        <v>30</v>
      </c>
      <c r="H35" s="34"/>
    </row>
    <row r="36" ht="12.75" spans="1:8">
      <c r="A36" s="32" t="s">
        <v>1416</v>
      </c>
      <c r="B36" s="32" t="s">
        <v>1417</v>
      </c>
      <c r="C36" s="28">
        <v>44768</v>
      </c>
      <c r="D36" s="29">
        <v>44769</v>
      </c>
      <c r="E36" s="38">
        <v>5598</v>
      </c>
      <c r="F36" s="29">
        <v>44775</v>
      </c>
      <c r="G36" s="50" t="s">
        <v>30</v>
      </c>
      <c r="H36" s="34"/>
    </row>
    <row r="37" ht="12.75" spans="1:8">
      <c r="A37" s="27" t="s">
        <v>1418</v>
      </c>
      <c r="B37" s="27" t="s">
        <v>1419</v>
      </c>
      <c r="C37" s="28">
        <v>44768</v>
      </c>
      <c r="D37" s="29">
        <v>44770</v>
      </c>
      <c r="E37" s="54">
        <v>1400</v>
      </c>
      <c r="F37" s="29">
        <v>44775</v>
      </c>
      <c r="G37" s="50" t="s">
        <v>30</v>
      </c>
      <c r="H37" s="34"/>
    </row>
    <row r="38" ht="12.75" spans="1:8">
      <c r="A38" s="27" t="s">
        <v>1420</v>
      </c>
      <c r="B38" s="27" t="s">
        <v>1421</v>
      </c>
      <c r="C38" s="28">
        <v>44768</v>
      </c>
      <c r="D38" s="29">
        <v>44770</v>
      </c>
      <c r="E38" s="55">
        <v>5250</v>
      </c>
      <c r="F38" s="29">
        <v>44775</v>
      </c>
      <c r="G38" s="50" t="s">
        <v>30</v>
      </c>
      <c r="H38" s="34"/>
    </row>
    <row r="39" ht="12.75" spans="1:8">
      <c r="A39" s="27" t="s">
        <v>1422</v>
      </c>
      <c r="B39" s="27" t="s">
        <v>1423</v>
      </c>
      <c r="C39" s="28">
        <v>44768</v>
      </c>
      <c r="D39" s="29">
        <v>44770</v>
      </c>
      <c r="E39" s="54">
        <v>2800</v>
      </c>
      <c r="F39" s="29">
        <v>44775</v>
      </c>
      <c r="G39" s="50" t="s">
        <v>30</v>
      </c>
      <c r="H39" s="34"/>
    </row>
    <row r="40" ht="12.75" spans="1:8">
      <c r="A40" s="27" t="s">
        <v>1424</v>
      </c>
      <c r="B40" s="32" t="s">
        <v>1425</v>
      </c>
      <c r="C40" s="28">
        <v>44768</v>
      </c>
      <c r="D40" s="29">
        <v>44774</v>
      </c>
      <c r="E40" s="54">
        <v>33000</v>
      </c>
      <c r="F40" s="29">
        <v>44775</v>
      </c>
      <c r="G40" s="50" t="s">
        <v>30</v>
      </c>
      <c r="H40" s="34"/>
    </row>
    <row r="41" ht="12.75" spans="1:8">
      <c r="A41" s="16" t="s">
        <v>42</v>
      </c>
      <c r="B41" s="17"/>
      <c r="C41" s="17"/>
      <c r="D41" s="17"/>
      <c r="E41" s="17"/>
      <c r="F41" s="17"/>
      <c r="G41" s="18"/>
      <c r="H41" s="19">
        <f>SUM(E42:E66)</f>
        <v>110818.03</v>
      </c>
    </row>
    <row r="42" ht="12.75" spans="1:8">
      <c r="A42" s="27" t="s">
        <v>1426</v>
      </c>
      <c r="B42" s="43" t="s">
        <v>62</v>
      </c>
      <c r="C42" s="29">
        <v>44708</v>
      </c>
      <c r="D42" s="29">
        <v>44769</v>
      </c>
      <c r="E42" s="557">
        <v>2517.07</v>
      </c>
      <c r="F42" s="29">
        <v>44775</v>
      </c>
      <c r="G42" s="50" t="s">
        <v>30</v>
      </c>
      <c r="H42" s="34"/>
    </row>
    <row r="43" ht="12.75" spans="1:8">
      <c r="A43" s="43" t="s">
        <v>1427</v>
      </c>
      <c r="B43" s="27" t="s">
        <v>62</v>
      </c>
      <c r="C43" s="29">
        <v>44708</v>
      </c>
      <c r="D43" s="29">
        <v>44770</v>
      </c>
      <c r="E43" s="557">
        <v>333.2</v>
      </c>
      <c r="F43" s="29">
        <v>44775</v>
      </c>
      <c r="G43" s="50" t="s">
        <v>30</v>
      </c>
      <c r="H43" s="34"/>
    </row>
    <row r="44" ht="12.75" spans="1:8">
      <c r="A44" s="27" t="s">
        <v>1428</v>
      </c>
      <c r="B44" s="27" t="s">
        <v>62</v>
      </c>
      <c r="C44" s="29">
        <v>44708</v>
      </c>
      <c r="D44" s="29">
        <v>44771</v>
      </c>
      <c r="E44" s="558">
        <v>6078.1</v>
      </c>
      <c r="F44" s="29">
        <v>44775</v>
      </c>
      <c r="G44" s="50" t="s">
        <v>30</v>
      </c>
      <c r="H44" s="34"/>
    </row>
    <row r="45" ht="12.75" spans="1:8">
      <c r="A45" s="27" t="s">
        <v>1429</v>
      </c>
      <c r="B45" s="27" t="s">
        <v>618</v>
      </c>
      <c r="C45" s="29">
        <v>44711</v>
      </c>
      <c r="D45" s="29">
        <v>44770</v>
      </c>
      <c r="E45" s="557">
        <v>1795.76</v>
      </c>
      <c r="F45" s="29">
        <v>44775</v>
      </c>
      <c r="G45" s="50" t="s">
        <v>18</v>
      </c>
      <c r="H45" s="34"/>
    </row>
    <row r="46" ht="12.75" spans="1:8">
      <c r="A46" s="27" t="s">
        <v>1430</v>
      </c>
      <c r="B46" s="43" t="s">
        <v>618</v>
      </c>
      <c r="C46" s="29">
        <v>44715</v>
      </c>
      <c r="D46" s="29">
        <v>44770</v>
      </c>
      <c r="E46" s="557">
        <v>2216.91</v>
      </c>
      <c r="F46" s="29">
        <v>44775</v>
      </c>
      <c r="G46" s="50" t="s">
        <v>18</v>
      </c>
      <c r="H46" s="34"/>
    </row>
    <row r="47" ht="12.75" spans="1:8">
      <c r="A47" s="559" t="s">
        <v>1431</v>
      </c>
      <c r="B47" s="27" t="s">
        <v>618</v>
      </c>
      <c r="C47" s="29">
        <v>44715</v>
      </c>
      <c r="D47" s="29">
        <v>44770</v>
      </c>
      <c r="E47" s="557">
        <v>1138.8</v>
      </c>
      <c r="F47" s="29">
        <v>44775</v>
      </c>
      <c r="G47" s="50" t="s">
        <v>30</v>
      </c>
      <c r="H47" s="34"/>
    </row>
    <row r="48" ht="12.75" spans="1:8">
      <c r="A48" s="27" t="s">
        <v>1432</v>
      </c>
      <c r="B48" s="27" t="s">
        <v>55</v>
      </c>
      <c r="C48" s="29">
        <v>44715</v>
      </c>
      <c r="D48" s="29">
        <v>44770</v>
      </c>
      <c r="E48" s="557">
        <v>8057.45</v>
      </c>
      <c r="F48" s="29">
        <v>44775</v>
      </c>
      <c r="G48" s="50" t="s">
        <v>30</v>
      </c>
      <c r="H48" s="45"/>
    </row>
    <row r="49" ht="12.75" spans="1:8">
      <c r="A49" s="32" t="s">
        <v>1433</v>
      </c>
      <c r="B49" s="27" t="s">
        <v>311</v>
      </c>
      <c r="C49" s="29">
        <v>44733</v>
      </c>
      <c r="D49" s="135">
        <v>44769</v>
      </c>
      <c r="E49" s="560">
        <v>1501.9</v>
      </c>
      <c r="F49" s="29">
        <v>44775</v>
      </c>
      <c r="G49" s="31" t="s">
        <v>30</v>
      </c>
      <c r="H49" s="34"/>
    </row>
    <row r="50" ht="12.75" spans="1:8">
      <c r="A50" s="32" t="s">
        <v>1434</v>
      </c>
      <c r="B50" s="27" t="s">
        <v>311</v>
      </c>
      <c r="C50" s="29">
        <v>44733</v>
      </c>
      <c r="D50" s="135">
        <v>44769</v>
      </c>
      <c r="E50" s="561">
        <v>10033.77</v>
      </c>
      <c r="F50" s="29">
        <v>44775</v>
      </c>
      <c r="G50" s="31" t="s">
        <v>30</v>
      </c>
      <c r="H50" s="34"/>
    </row>
    <row r="51" ht="12.75" spans="1:8">
      <c r="A51" s="27" t="s">
        <v>1435</v>
      </c>
      <c r="B51" s="27" t="s">
        <v>311</v>
      </c>
      <c r="C51" s="135">
        <v>44734</v>
      </c>
      <c r="D51" s="135">
        <v>44769</v>
      </c>
      <c r="E51" s="561">
        <v>2972.3</v>
      </c>
      <c r="F51" s="29">
        <v>44775</v>
      </c>
      <c r="G51" s="31" t="s">
        <v>30</v>
      </c>
      <c r="H51" s="27"/>
    </row>
    <row r="52" ht="12.75" spans="1:8">
      <c r="A52" s="27" t="s">
        <v>1436</v>
      </c>
      <c r="B52" s="27" t="s">
        <v>618</v>
      </c>
      <c r="C52" s="29">
        <v>44735</v>
      </c>
      <c r="D52" s="29">
        <v>44770</v>
      </c>
      <c r="E52" s="561">
        <v>2023.75</v>
      </c>
      <c r="F52" s="29">
        <v>44775</v>
      </c>
      <c r="G52" s="50" t="s">
        <v>18</v>
      </c>
      <c r="H52" s="34"/>
    </row>
    <row r="53" ht="12.75" spans="1:8">
      <c r="A53" s="27" t="s">
        <v>1437</v>
      </c>
      <c r="B53" s="27" t="s">
        <v>618</v>
      </c>
      <c r="C53" s="29">
        <v>44735</v>
      </c>
      <c r="D53" s="29">
        <v>44771</v>
      </c>
      <c r="E53" s="557">
        <v>802.2</v>
      </c>
      <c r="F53" s="29">
        <v>44775</v>
      </c>
      <c r="G53" s="50" t="s">
        <v>30</v>
      </c>
      <c r="H53" s="45"/>
    </row>
    <row r="54" ht="12.75" spans="1:8">
      <c r="A54" s="27" t="s">
        <v>1438</v>
      </c>
      <c r="B54" s="71" t="s">
        <v>744</v>
      </c>
      <c r="C54" s="29">
        <v>44743</v>
      </c>
      <c r="D54" s="29">
        <v>44768</v>
      </c>
      <c r="E54" s="557">
        <v>10161.28</v>
      </c>
      <c r="F54" s="29">
        <v>44775</v>
      </c>
      <c r="G54" s="50" t="s">
        <v>18</v>
      </c>
      <c r="H54" s="34"/>
    </row>
    <row r="55" ht="12.75" spans="1:8">
      <c r="A55" s="27" t="s">
        <v>1439</v>
      </c>
      <c r="B55" s="27" t="s">
        <v>141</v>
      </c>
      <c r="C55" s="29">
        <v>44743</v>
      </c>
      <c r="D55" s="29">
        <v>44771</v>
      </c>
      <c r="E55" s="558">
        <v>14589.12</v>
      </c>
      <c r="F55" s="29">
        <v>44775</v>
      </c>
      <c r="G55" s="45" t="s">
        <v>18</v>
      </c>
      <c r="H55" s="34"/>
    </row>
    <row r="56" ht="12.75" spans="1:8">
      <c r="A56" s="27" t="s">
        <v>1440</v>
      </c>
      <c r="B56" s="185" t="s">
        <v>744</v>
      </c>
      <c r="C56" s="29">
        <v>44747</v>
      </c>
      <c r="D56" s="29">
        <v>44768</v>
      </c>
      <c r="E56" s="561">
        <v>2356.4</v>
      </c>
      <c r="F56" s="29">
        <v>44775</v>
      </c>
      <c r="G56" s="50" t="s">
        <v>18</v>
      </c>
      <c r="H56" s="34"/>
    </row>
    <row r="57" ht="12.75" spans="1:8">
      <c r="A57" s="27" t="s">
        <v>1441</v>
      </c>
      <c r="B57" s="40" t="s">
        <v>1149</v>
      </c>
      <c r="C57" s="135">
        <v>44760</v>
      </c>
      <c r="D57" s="135">
        <v>44768</v>
      </c>
      <c r="E57" s="561">
        <v>3.35</v>
      </c>
      <c r="F57" s="29">
        <v>44775</v>
      </c>
      <c r="G57" s="137" t="s">
        <v>18</v>
      </c>
      <c r="H57" s="34"/>
    </row>
    <row r="58" ht="12.75" spans="1:8">
      <c r="A58" s="27" t="s">
        <v>1442</v>
      </c>
      <c r="B58" s="27" t="s">
        <v>150</v>
      </c>
      <c r="C58" s="29">
        <v>44767</v>
      </c>
      <c r="D58" s="29">
        <v>44768</v>
      </c>
      <c r="E58" s="557">
        <v>2565</v>
      </c>
      <c r="F58" s="29">
        <v>44775</v>
      </c>
      <c r="G58" s="50" t="s">
        <v>18</v>
      </c>
      <c r="H58" s="34"/>
    </row>
    <row r="59" ht="12.75" spans="1:8">
      <c r="A59" s="27" t="s">
        <v>1443</v>
      </c>
      <c r="B59" s="27" t="s">
        <v>150</v>
      </c>
      <c r="C59" s="28">
        <v>44767</v>
      </c>
      <c r="D59" s="29">
        <v>44770</v>
      </c>
      <c r="E59" s="557">
        <v>16159.5</v>
      </c>
      <c r="F59" s="29">
        <v>44775</v>
      </c>
      <c r="G59" s="45" t="s">
        <v>18</v>
      </c>
      <c r="H59" s="34"/>
    </row>
    <row r="60" ht="12.75" spans="1:8">
      <c r="A60" s="27" t="s">
        <v>1444</v>
      </c>
      <c r="B60" s="27" t="s">
        <v>150</v>
      </c>
      <c r="C60" s="29">
        <v>44767</v>
      </c>
      <c r="D60" s="29">
        <v>44771</v>
      </c>
      <c r="E60" s="557">
        <v>9870.5</v>
      </c>
      <c r="F60" s="29">
        <v>44775</v>
      </c>
      <c r="G60" s="50" t="s">
        <v>18</v>
      </c>
      <c r="H60" s="34"/>
    </row>
    <row r="61" ht="12.75" spans="1:8">
      <c r="A61" s="39" t="s">
        <v>1445</v>
      </c>
      <c r="B61" s="27" t="s">
        <v>1446</v>
      </c>
      <c r="C61" s="29">
        <v>44768</v>
      </c>
      <c r="D61" s="29">
        <v>44769</v>
      </c>
      <c r="E61" s="562">
        <v>5960</v>
      </c>
      <c r="F61" s="29">
        <v>44775</v>
      </c>
      <c r="G61" s="50" t="s">
        <v>18</v>
      </c>
      <c r="H61" s="34"/>
    </row>
    <row r="62" ht="12.75" spans="1:8">
      <c r="A62" s="27" t="s">
        <v>1447</v>
      </c>
      <c r="B62" s="27" t="s">
        <v>837</v>
      </c>
      <c r="C62" s="28">
        <v>44770</v>
      </c>
      <c r="D62" s="29">
        <v>44771</v>
      </c>
      <c r="E62" s="557">
        <v>2998.54</v>
      </c>
      <c r="F62" s="29">
        <v>44775</v>
      </c>
      <c r="G62" s="50" t="s">
        <v>18</v>
      </c>
      <c r="H62" s="34"/>
    </row>
    <row r="63" ht="12.75" spans="1:8">
      <c r="A63" s="27" t="s">
        <v>1448</v>
      </c>
      <c r="B63" s="563" t="s">
        <v>1449</v>
      </c>
      <c r="C63" s="29">
        <v>44770</v>
      </c>
      <c r="D63" s="29">
        <v>44771</v>
      </c>
      <c r="E63" s="558">
        <v>136</v>
      </c>
      <c r="F63" s="29">
        <v>44775</v>
      </c>
      <c r="G63" s="50" t="s">
        <v>18</v>
      </c>
      <c r="H63" s="34"/>
    </row>
    <row r="64" ht="12.75" spans="1:8">
      <c r="A64" s="27" t="s">
        <v>1450</v>
      </c>
      <c r="B64" s="27" t="s">
        <v>753</v>
      </c>
      <c r="C64" s="29">
        <v>44770</v>
      </c>
      <c r="D64" s="29">
        <v>44774</v>
      </c>
      <c r="E64" s="557">
        <v>166.1</v>
      </c>
      <c r="F64" s="29">
        <v>44775</v>
      </c>
      <c r="G64" s="50" t="s">
        <v>18</v>
      </c>
      <c r="H64" s="34"/>
    </row>
    <row r="65" ht="12.75" spans="1:8">
      <c r="A65" s="564" t="s">
        <v>1451</v>
      </c>
      <c r="B65" s="27" t="s">
        <v>646</v>
      </c>
      <c r="C65" s="85">
        <v>44770</v>
      </c>
      <c r="D65" s="85">
        <v>44774</v>
      </c>
      <c r="E65" s="562">
        <v>2061.03</v>
      </c>
      <c r="F65" s="29">
        <v>44775</v>
      </c>
      <c r="G65" s="83" t="s">
        <v>18</v>
      </c>
      <c r="H65" s="27"/>
    </row>
    <row r="66" ht="12.75" spans="1:8">
      <c r="A66" s="27" t="s">
        <v>1452</v>
      </c>
      <c r="B66" s="27" t="s">
        <v>618</v>
      </c>
      <c r="C66" s="29">
        <v>44771</v>
      </c>
      <c r="D66" s="29">
        <v>44774</v>
      </c>
      <c r="E66" s="560">
        <v>4320</v>
      </c>
      <c r="F66" s="29">
        <v>44775</v>
      </c>
      <c r="G66" s="50" t="s">
        <v>30</v>
      </c>
      <c r="H66" s="151"/>
    </row>
    <row r="67" ht="12.75" spans="1:8">
      <c r="A67" s="16" t="s">
        <v>110</v>
      </c>
      <c r="B67" s="17"/>
      <c r="C67" s="17"/>
      <c r="D67" s="17"/>
      <c r="E67" s="17"/>
      <c r="F67" s="17"/>
      <c r="G67" s="17"/>
      <c r="H67" s="260">
        <f>SUM(E68:E69)</f>
        <v>7342.41</v>
      </c>
    </row>
    <row r="68" ht="12.75" spans="1:8">
      <c r="A68" s="143" t="s">
        <v>1453</v>
      </c>
      <c r="B68" s="143" t="s">
        <v>928</v>
      </c>
      <c r="C68" s="565">
        <v>44767</v>
      </c>
      <c r="D68" s="565">
        <v>44768</v>
      </c>
      <c r="E68" s="144">
        <v>5421.55</v>
      </c>
      <c r="F68" s="29">
        <v>44775</v>
      </c>
      <c r="G68" s="566" t="s">
        <v>18</v>
      </c>
      <c r="H68" s="567"/>
    </row>
    <row r="69" ht="12.75" spans="1:8">
      <c r="A69" s="124" t="s">
        <v>1454</v>
      </c>
      <c r="B69" s="129" t="s">
        <v>112</v>
      </c>
      <c r="C69" s="126">
        <v>44771</v>
      </c>
      <c r="D69" s="126">
        <v>44771</v>
      </c>
      <c r="E69" s="177">
        <v>1920.86</v>
      </c>
      <c r="F69" s="29">
        <v>44775</v>
      </c>
      <c r="G69" s="566" t="s">
        <v>18</v>
      </c>
      <c r="H69" s="146"/>
    </row>
    <row r="70" ht="12.75" spans="1:8">
      <c r="A70" s="16" t="s">
        <v>120</v>
      </c>
      <c r="B70" s="17"/>
      <c r="C70" s="17"/>
      <c r="D70" s="17"/>
      <c r="E70" s="17"/>
      <c r="F70" s="17"/>
      <c r="G70" s="18"/>
      <c r="H70" s="19">
        <f>SUM(E71:E86)</f>
        <v>1667331.6</v>
      </c>
    </row>
    <row r="71" ht="12.75" spans="1:8">
      <c r="A71" s="32" t="s">
        <v>1455</v>
      </c>
      <c r="B71" s="27" t="s">
        <v>1456</v>
      </c>
      <c r="C71" s="29">
        <v>44762</v>
      </c>
      <c r="D71" s="29">
        <v>44764</v>
      </c>
      <c r="E71" s="38">
        <v>33850.03</v>
      </c>
      <c r="F71" s="29">
        <v>44775</v>
      </c>
      <c r="G71" s="50" t="s">
        <v>30</v>
      </c>
      <c r="H71" s="34"/>
    </row>
    <row r="72" ht="12.75" spans="1:8">
      <c r="A72" s="27" t="s">
        <v>1457</v>
      </c>
      <c r="B72" s="27" t="s">
        <v>1295</v>
      </c>
      <c r="C72" s="28">
        <v>44763</v>
      </c>
      <c r="D72" s="28">
        <v>44764</v>
      </c>
      <c r="E72" s="38">
        <v>55349.24</v>
      </c>
      <c r="F72" s="29">
        <v>44775</v>
      </c>
      <c r="G72" s="50" t="s">
        <v>18</v>
      </c>
      <c r="H72" s="34"/>
    </row>
    <row r="73" ht="12.75" spans="1:8">
      <c r="A73" s="27" t="s">
        <v>1458</v>
      </c>
      <c r="B73" s="27" t="s">
        <v>1459</v>
      </c>
      <c r="C73" s="28">
        <v>44763</v>
      </c>
      <c r="D73" s="29">
        <v>44764</v>
      </c>
      <c r="E73" s="38">
        <v>33770.11</v>
      </c>
      <c r="F73" s="29">
        <v>44775</v>
      </c>
      <c r="G73" s="50" t="s">
        <v>18</v>
      </c>
      <c r="H73" s="34"/>
    </row>
    <row r="74" ht="12.75" spans="1:8">
      <c r="A74" s="27" t="s">
        <v>1460</v>
      </c>
      <c r="B74" s="27" t="s">
        <v>1461</v>
      </c>
      <c r="C74" s="29">
        <v>44767</v>
      </c>
      <c r="D74" s="29">
        <v>44768</v>
      </c>
      <c r="E74" s="568">
        <v>159264.26</v>
      </c>
      <c r="F74" s="29">
        <v>44775</v>
      </c>
      <c r="G74" s="50" t="s">
        <v>18</v>
      </c>
      <c r="H74" s="34"/>
    </row>
    <row r="75" ht="12.75" spans="1:8">
      <c r="A75" s="43" t="s">
        <v>1462</v>
      </c>
      <c r="B75" s="27" t="s">
        <v>598</v>
      </c>
      <c r="C75" s="29">
        <v>44767</v>
      </c>
      <c r="D75" s="29">
        <v>44769</v>
      </c>
      <c r="E75" s="38">
        <v>32241</v>
      </c>
      <c r="F75" s="29">
        <v>44775</v>
      </c>
      <c r="G75" s="50" t="s">
        <v>18</v>
      </c>
      <c r="H75" s="34"/>
    </row>
    <row r="76" ht="12.75" spans="1:8">
      <c r="A76" s="27" t="s">
        <v>1463</v>
      </c>
      <c r="B76" s="27" t="s">
        <v>1461</v>
      </c>
      <c r="C76" s="28">
        <v>44767</v>
      </c>
      <c r="D76" s="28">
        <v>44769</v>
      </c>
      <c r="E76" s="38">
        <v>114030.1</v>
      </c>
      <c r="F76" s="29">
        <v>44775</v>
      </c>
      <c r="G76" s="45" t="s">
        <v>18</v>
      </c>
      <c r="H76" s="34"/>
    </row>
    <row r="77" ht="12.75" spans="1:8">
      <c r="A77" s="219" t="s">
        <v>1464</v>
      </c>
      <c r="B77" s="27" t="s">
        <v>817</v>
      </c>
      <c r="C77" s="29">
        <v>44767</v>
      </c>
      <c r="D77" s="29">
        <v>44771</v>
      </c>
      <c r="E77" s="38">
        <v>139612.64</v>
      </c>
      <c r="F77" s="29">
        <v>44775</v>
      </c>
      <c r="G77" s="50" t="s">
        <v>18</v>
      </c>
      <c r="H77" s="34"/>
    </row>
    <row r="78" ht="12.75" spans="1:8">
      <c r="A78" s="43" t="s">
        <v>1465</v>
      </c>
      <c r="B78" s="27" t="s">
        <v>1461</v>
      </c>
      <c r="C78" s="29">
        <v>44768</v>
      </c>
      <c r="D78" s="29">
        <v>44768</v>
      </c>
      <c r="E78" s="38">
        <v>137220.45</v>
      </c>
      <c r="F78" s="29">
        <v>44775</v>
      </c>
      <c r="G78" s="50" t="s">
        <v>18</v>
      </c>
      <c r="H78" s="34"/>
    </row>
    <row r="79" ht="12.75" spans="1:8">
      <c r="A79" s="43" t="s">
        <v>1466</v>
      </c>
      <c r="B79" s="27" t="s">
        <v>1461</v>
      </c>
      <c r="C79" s="29">
        <v>44768</v>
      </c>
      <c r="D79" s="29">
        <v>44769</v>
      </c>
      <c r="E79" s="38">
        <v>85876.43</v>
      </c>
      <c r="F79" s="29">
        <v>44775</v>
      </c>
      <c r="G79" s="50" t="s">
        <v>18</v>
      </c>
      <c r="H79" s="34"/>
    </row>
    <row r="80" ht="12.75" spans="1:8">
      <c r="A80" s="27" t="s">
        <v>1467</v>
      </c>
      <c r="B80" s="27" t="s">
        <v>817</v>
      </c>
      <c r="C80" s="29">
        <v>44768</v>
      </c>
      <c r="D80" s="29">
        <v>44769</v>
      </c>
      <c r="E80" s="38">
        <v>59966.48</v>
      </c>
      <c r="F80" s="29">
        <v>44775</v>
      </c>
      <c r="G80" s="45" t="s">
        <v>18</v>
      </c>
      <c r="H80" s="34"/>
    </row>
    <row r="81" ht="12.75" spans="1:8">
      <c r="A81" s="27" t="s">
        <v>1468</v>
      </c>
      <c r="B81" s="27" t="s">
        <v>663</v>
      </c>
      <c r="C81" s="28">
        <v>44769</v>
      </c>
      <c r="D81" s="28">
        <v>44769</v>
      </c>
      <c r="E81" s="38">
        <v>116747.06</v>
      </c>
      <c r="F81" s="29">
        <v>44775</v>
      </c>
      <c r="G81" s="45" t="s">
        <v>18</v>
      </c>
      <c r="H81" s="27"/>
    </row>
    <row r="82" ht="12.75" spans="1:8">
      <c r="A82" s="43" t="s">
        <v>1469</v>
      </c>
      <c r="B82" s="43" t="s">
        <v>1461</v>
      </c>
      <c r="C82" s="28">
        <v>44769</v>
      </c>
      <c r="D82" s="28">
        <v>44769</v>
      </c>
      <c r="E82" s="38">
        <v>350475.35</v>
      </c>
      <c r="F82" s="29">
        <v>44775</v>
      </c>
      <c r="G82" s="45" t="s">
        <v>18</v>
      </c>
      <c r="H82" s="34"/>
    </row>
    <row r="83" ht="12.75" spans="1:8">
      <c r="A83" s="43" t="s">
        <v>1470</v>
      </c>
      <c r="B83" s="27" t="s">
        <v>1471</v>
      </c>
      <c r="C83" s="29">
        <v>44769</v>
      </c>
      <c r="D83" s="29">
        <v>44770</v>
      </c>
      <c r="E83" s="30">
        <v>2827.29</v>
      </c>
      <c r="F83" s="29">
        <v>44775</v>
      </c>
      <c r="G83" s="50" t="s">
        <v>18</v>
      </c>
      <c r="H83" s="34"/>
    </row>
    <row r="84" ht="12.75" spans="1:8">
      <c r="A84" s="27" t="s">
        <v>1472</v>
      </c>
      <c r="B84" s="27" t="s">
        <v>1456</v>
      </c>
      <c r="C84" s="28">
        <v>44770</v>
      </c>
      <c r="D84" s="29">
        <v>44770</v>
      </c>
      <c r="E84" s="30">
        <v>4011.44</v>
      </c>
      <c r="F84" s="29">
        <v>44775</v>
      </c>
      <c r="G84" s="50" t="s">
        <v>30</v>
      </c>
      <c r="H84" s="34"/>
    </row>
    <row r="85" ht="12.75" spans="1:8">
      <c r="A85" s="27" t="s">
        <v>1473</v>
      </c>
      <c r="B85" s="27" t="s">
        <v>1474</v>
      </c>
      <c r="C85" s="29">
        <v>44770</v>
      </c>
      <c r="D85" s="29">
        <v>44770</v>
      </c>
      <c r="E85" s="54">
        <v>304230.28</v>
      </c>
      <c r="F85" s="29">
        <v>44775</v>
      </c>
      <c r="G85" s="50" t="s">
        <v>18</v>
      </c>
      <c r="H85" s="129"/>
    </row>
    <row r="86" ht="12.75" spans="1:8">
      <c r="A86" s="32" t="s">
        <v>1475</v>
      </c>
      <c r="B86" s="27" t="s">
        <v>1456</v>
      </c>
      <c r="C86" s="29">
        <v>44770</v>
      </c>
      <c r="D86" s="29">
        <v>44770</v>
      </c>
      <c r="E86" s="38">
        <v>37859.44</v>
      </c>
      <c r="F86" s="29">
        <v>44775</v>
      </c>
      <c r="G86" s="50" t="s">
        <v>241</v>
      </c>
      <c r="H86" s="34"/>
    </row>
    <row r="87" ht="12.75" spans="1:8">
      <c r="A87" s="16" t="s">
        <v>139</v>
      </c>
      <c r="B87" s="17"/>
      <c r="C87" s="17"/>
      <c r="D87" s="17"/>
      <c r="E87" s="17"/>
      <c r="F87" s="17"/>
      <c r="G87" s="18"/>
      <c r="H87" s="569">
        <f>SUM(E88:E88)</f>
        <v>0</v>
      </c>
    </row>
    <row r="88" ht="12.75" spans="1:8">
      <c r="A88" s="122"/>
      <c r="B88" s="122"/>
      <c r="C88" s="137"/>
      <c r="D88" s="137"/>
      <c r="E88" s="136"/>
      <c r="F88" s="137"/>
      <c r="G88" s="539"/>
      <c r="H88" s="200"/>
    </row>
    <row r="89" ht="12.75" spans="1:8">
      <c r="A89" s="16" t="s">
        <v>144</v>
      </c>
      <c r="B89" s="17"/>
      <c r="C89" s="17"/>
      <c r="D89" s="17"/>
      <c r="E89" s="17"/>
      <c r="F89" s="17"/>
      <c r="G89" s="17"/>
      <c r="H89" s="260">
        <f>SUM(E90:E91)</f>
        <v>73030.17</v>
      </c>
    </row>
    <row r="90" ht="12.75" spans="1:8">
      <c r="A90" s="27" t="s">
        <v>1476</v>
      </c>
      <c r="B90" s="27" t="s">
        <v>1477</v>
      </c>
      <c r="C90" s="29">
        <v>44757</v>
      </c>
      <c r="D90" s="29">
        <v>44769</v>
      </c>
      <c r="E90" s="30">
        <v>24062.5</v>
      </c>
      <c r="F90" s="29">
        <v>44775</v>
      </c>
      <c r="G90" s="50" t="s">
        <v>18</v>
      </c>
      <c r="H90" s="196"/>
    </row>
    <row r="91" ht="12.75" spans="1:8">
      <c r="A91" s="27" t="s">
        <v>1478</v>
      </c>
      <c r="B91" s="27" t="s">
        <v>1479</v>
      </c>
      <c r="C91" s="85">
        <v>44767</v>
      </c>
      <c r="D91" s="85">
        <v>44771</v>
      </c>
      <c r="E91" s="54">
        <v>48967.67</v>
      </c>
      <c r="F91" s="29">
        <v>44775</v>
      </c>
      <c r="G91" s="83" t="s">
        <v>18</v>
      </c>
      <c r="H91" s="45"/>
    </row>
    <row r="92" ht="12.75" spans="1:8">
      <c r="A92" s="16" t="s">
        <v>162</v>
      </c>
      <c r="B92" s="17"/>
      <c r="C92" s="17"/>
      <c r="D92" s="17"/>
      <c r="E92" s="17"/>
      <c r="F92" s="17"/>
      <c r="G92" s="18"/>
      <c r="H92" s="19">
        <f t="shared" ref="H92:H96" si="0">E93</f>
        <v>0</v>
      </c>
    </row>
    <row r="93" ht="12.75" spans="1:8">
      <c r="A93" s="122"/>
      <c r="B93" s="122"/>
      <c r="C93" s="137"/>
      <c r="D93" s="137"/>
      <c r="E93" s="136"/>
      <c r="F93" s="122"/>
      <c r="G93" s="137"/>
      <c r="H93" s="34"/>
    </row>
    <row r="94" ht="12.75" spans="1:8">
      <c r="A94" s="16" t="s">
        <v>170</v>
      </c>
      <c r="B94" s="17"/>
      <c r="C94" s="17"/>
      <c r="D94" s="17"/>
      <c r="E94" s="17"/>
      <c r="F94" s="17"/>
      <c r="G94" s="18"/>
      <c r="H94" s="19">
        <f t="shared" si="0"/>
        <v>0</v>
      </c>
    </row>
    <row r="95" ht="12.75" spans="1:8">
      <c r="A95" s="122"/>
      <c r="B95" s="122"/>
      <c r="C95" s="137"/>
      <c r="D95" s="137"/>
      <c r="E95" s="136"/>
      <c r="F95" s="137"/>
      <c r="G95" s="137"/>
      <c r="H95" s="34"/>
    </row>
    <row r="96" ht="12.75" spans="1:8">
      <c r="A96" s="16" t="s">
        <v>171</v>
      </c>
      <c r="B96" s="17"/>
      <c r="C96" s="17"/>
      <c r="D96" s="17"/>
      <c r="E96" s="17"/>
      <c r="F96" s="17"/>
      <c r="G96" s="18"/>
      <c r="H96" s="19">
        <f t="shared" si="0"/>
        <v>0</v>
      </c>
    </row>
    <row r="97" ht="12.75" spans="1:8">
      <c r="A97" s="122"/>
      <c r="B97" s="122"/>
      <c r="C97" s="137"/>
      <c r="D97" s="137"/>
      <c r="E97" s="136"/>
      <c r="F97" s="137"/>
      <c r="G97" s="137"/>
      <c r="H97" s="34"/>
    </row>
    <row r="98" ht="12.75" spans="5:7">
      <c r="E98" s="52"/>
      <c r="F98" s="103"/>
      <c r="G98" s="104"/>
    </row>
    <row r="99" ht="12.75" spans="1:8">
      <c r="A99" s="105" t="s">
        <v>176</v>
      </c>
      <c r="E99" s="52"/>
      <c r="F99" s="103"/>
      <c r="G99" s="104"/>
      <c r="H99" s="106"/>
    </row>
    <row r="100" ht="12.75" spans="1:7">
      <c r="A100" s="1" t="s">
        <v>177</v>
      </c>
      <c r="E100" s="106"/>
      <c r="G100" s="102"/>
    </row>
    <row r="101" ht="12.75" spans="5:7">
      <c r="E101" s="52"/>
      <c r="F101" s="103"/>
      <c r="G101" s="104"/>
    </row>
    <row r="102" ht="12.75" spans="5:7">
      <c r="E102" s="69"/>
      <c r="F102" s="107"/>
      <c r="G102" s="104"/>
    </row>
    <row r="103" ht="12.75" spans="5:7">
      <c r="E103" s="106"/>
      <c r="G103" s="102"/>
    </row>
    <row r="104" ht="12.75" spans="5:7">
      <c r="E104" s="106"/>
      <c r="G104" s="102"/>
    </row>
    <row r="105" ht="12.75" spans="5:7">
      <c r="E105" s="106"/>
      <c r="G105" s="102"/>
    </row>
    <row r="106" ht="12.75" spans="5:7">
      <c r="E106" s="106"/>
      <c r="G106" s="102"/>
    </row>
    <row r="107" ht="12.75" spans="5:7">
      <c r="E107" s="106"/>
      <c r="G107" s="102"/>
    </row>
    <row r="108" ht="12.75" spans="5:7">
      <c r="E108" s="106"/>
      <c r="G108" s="102"/>
    </row>
    <row r="109" ht="12.75" spans="5:7">
      <c r="E109" s="106"/>
      <c r="G109" s="102"/>
    </row>
    <row r="110" ht="12.75" spans="5:7">
      <c r="E110" s="106"/>
      <c r="G110" s="102"/>
    </row>
    <row r="111" ht="12.75" spans="5:7">
      <c r="E111" s="106"/>
      <c r="G111" s="102"/>
    </row>
    <row r="112" ht="12.75" spans="5:7">
      <c r="E112" s="106"/>
      <c r="G112" s="102"/>
    </row>
    <row r="113" ht="12.75" spans="5:7">
      <c r="E113" s="106"/>
      <c r="G113" s="102"/>
    </row>
    <row r="114" ht="12.75" spans="5:7">
      <c r="E114" s="106"/>
      <c r="G114" s="102"/>
    </row>
    <row r="115" ht="12.75" spans="5:7">
      <c r="E115" s="106"/>
      <c r="G115" s="102"/>
    </row>
    <row r="116" ht="12.75" spans="5:7">
      <c r="E116" s="106"/>
      <c r="G116" s="102"/>
    </row>
    <row r="117" ht="12.75" spans="5:7">
      <c r="E117" s="106"/>
      <c r="G117" s="102"/>
    </row>
    <row r="118" ht="12.75" spans="5:7">
      <c r="E118" s="106"/>
      <c r="G118" s="102"/>
    </row>
    <row r="119" ht="12.75" spans="5:7">
      <c r="E119" s="106"/>
      <c r="G119" s="102"/>
    </row>
    <row r="120" ht="12.75" spans="5:7">
      <c r="E120" s="106"/>
      <c r="G120" s="102"/>
    </row>
    <row r="121" ht="12.75" spans="5:7">
      <c r="E121" s="106"/>
      <c r="G121" s="102"/>
    </row>
    <row r="122" ht="12.75" spans="5:7">
      <c r="E122" s="106"/>
      <c r="G122" s="102"/>
    </row>
    <row r="123" ht="12.75" spans="5:7">
      <c r="E123" s="106"/>
      <c r="G123" s="102"/>
    </row>
    <row r="124" ht="12.75" spans="5:7">
      <c r="E124" s="106"/>
      <c r="G124" s="102"/>
    </row>
    <row r="125" ht="12.75" spans="5:7">
      <c r="E125" s="106"/>
      <c r="G125" s="102"/>
    </row>
    <row r="126" ht="12.75" spans="5:7">
      <c r="E126" s="106"/>
      <c r="G126" s="102"/>
    </row>
    <row r="127" ht="12.75" spans="5:7">
      <c r="E127" s="106"/>
      <c r="G127" s="102"/>
    </row>
    <row r="128" ht="12.75" spans="5:7">
      <c r="E128" s="106"/>
      <c r="G128" s="102"/>
    </row>
    <row r="129" ht="12.75" spans="5:7">
      <c r="E129" s="106"/>
      <c r="G129" s="102"/>
    </row>
    <row r="130" ht="12.75" spans="5:7">
      <c r="E130" s="106"/>
      <c r="G130" s="102"/>
    </row>
    <row r="131" ht="12.75" spans="5:7">
      <c r="E131" s="106"/>
      <c r="G131" s="102"/>
    </row>
    <row r="132" ht="12.75" spans="5:7">
      <c r="E132" s="106"/>
      <c r="G132" s="102"/>
    </row>
    <row r="133" ht="12.75" spans="5:7">
      <c r="E133" s="106"/>
      <c r="G133" s="102"/>
    </row>
    <row r="134" ht="12.75" spans="5:7">
      <c r="E134" s="106"/>
      <c r="G134" s="102"/>
    </row>
    <row r="135" ht="12.75" spans="5:7">
      <c r="E135" s="106"/>
      <c r="G135" s="102"/>
    </row>
    <row r="136" ht="12.75" spans="5:7">
      <c r="E136" s="106"/>
      <c r="G136" s="102"/>
    </row>
    <row r="137" ht="12.75" spans="5:7">
      <c r="E137" s="106"/>
      <c r="G137" s="102"/>
    </row>
    <row r="138" ht="12.75" spans="5:7">
      <c r="E138" s="106"/>
      <c r="G138" s="102"/>
    </row>
    <row r="139" ht="12.75" spans="5:7">
      <c r="E139" s="106"/>
      <c r="G139" s="102"/>
    </row>
    <row r="140" ht="12.75" spans="5:7">
      <c r="E140" s="106"/>
      <c r="G140" s="102"/>
    </row>
    <row r="141" ht="12.75" spans="5:7">
      <c r="E141" s="106"/>
      <c r="G141" s="102"/>
    </row>
    <row r="142" ht="12.75" spans="5:7">
      <c r="E142" s="106"/>
      <c r="G142" s="102"/>
    </row>
    <row r="143" ht="12.75" spans="5:7">
      <c r="E143" s="106"/>
      <c r="G143" s="102"/>
    </row>
    <row r="144" ht="12.75" spans="5:7">
      <c r="E144" s="106"/>
      <c r="G144" s="102"/>
    </row>
    <row r="145" ht="12.75" spans="5:7">
      <c r="E145" s="106"/>
      <c r="G145" s="102"/>
    </row>
    <row r="146" ht="12.75" spans="5:7">
      <c r="E146" s="106"/>
      <c r="G146" s="102"/>
    </row>
    <row r="147" ht="12.75" spans="5:7">
      <c r="E147" s="106"/>
      <c r="G147" s="102"/>
    </row>
    <row r="148" ht="12.75" spans="5:7">
      <c r="E148" s="106"/>
      <c r="G148" s="102"/>
    </row>
    <row r="149" ht="12.75" spans="5:7">
      <c r="E149" s="106"/>
      <c r="G149" s="102"/>
    </row>
    <row r="150" ht="12.75" spans="5:7">
      <c r="E150" s="106"/>
      <c r="G150" s="102"/>
    </row>
    <row r="151" ht="12.75" spans="5:7">
      <c r="E151" s="106"/>
      <c r="G151" s="102"/>
    </row>
    <row r="152" ht="12.75" spans="5:7">
      <c r="E152" s="106"/>
      <c r="G152" s="102"/>
    </row>
    <row r="153" ht="12.75" spans="5:7">
      <c r="E153" s="106"/>
      <c r="G153" s="102"/>
    </row>
    <row r="154" ht="12.75" spans="5:7">
      <c r="E154" s="106"/>
      <c r="G154" s="102"/>
    </row>
    <row r="155" ht="12.75" spans="5:7">
      <c r="E155" s="106"/>
      <c r="G155" s="102"/>
    </row>
    <row r="156" ht="12.75" spans="5:7">
      <c r="E156" s="106"/>
      <c r="G156" s="102"/>
    </row>
    <row r="157" ht="12.75" spans="5:7">
      <c r="E157" s="106"/>
      <c r="G157" s="102"/>
    </row>
    <row r="158" ht="12.75" spans="5:7">
      <c r="E158" s="106"/>
      <c r="G158" s="102"/>
    </row>
    <row r="159" ht="12.75" spans="5:7">
      <c r="E159" s="106"/>
      <c r="G159" s="102"/>
    </row>
    <row r="160" ht="12.75" spans="5:7">
      <c r="E160" s="106"/>
      <c r="G160" s="102"/>
    </row>
    <row r="161" ht="12.75" spans="5:7">
      <c r="E161" s="106"/>
      <c r="G161" s="102"/>
    </row>
    <row r="162" ht="12.75" spans="5:7">
      <c r="E162" s="106"/>
      <c r="G162" s="102"/>
    </row>
    <row r="163" ht="12.75" spans="5:7">
      <c r="E163" s="106"/>
      <c r="G163" s="102"/>
    </row>
    <row r="164" ht="12.75" spans="5:7">
      <c r="E164" s="106"/>
      <c r="G164" s="102"/>
    </row>
    <row r="165" ht="12.75" spans="5:7">
      <c r="E165" s="106"/>
      <c r="G165" s="102"/>
    </row>
    <row r="166" ht="12.75" spans="5:7">
      <c r="E166" s="106"/>
      <c r="G166" s="102"/>
    </row>
    <row r="167" ht="12.75" spans="5:7">
      <c r="E167" s="106"/>
      <c r="G167" s="102"/>
    </row>
    <row r="168" ht="12.75" spans="5:7">
      <c r="E168" s="106"/>
      <c r="G168" s="102"/>
    </row>
    <row r="169" ht="12.75" spans="5:7">
      <c r="E169" s="106"/>
      <c r="G169" s="102"/>
    </row>
    <row r="170" ht="12.75" spans="5:7">
      <c r="E170" s="106"/>
      <c r="G170" s="102"/>
    </row>
    <row r="171" ht="12.75" spans="5:7">
      <c r="E171" s="106"/>
      <c r="G171" s="102"/>
    </row>
    <row r="172" ht="12.75" spans="5:7">
      <c r="E172" s="106"/>
      <c r="G172" s="102"/>
    </row>
    <row r="173" ht="12.75" spans="5:7">
      <c r="E173" s="106"/>
      <c r="G173" s="102"/>
    </row>
    <row r="174" ht="12.75" spans="5:7">
      <c r="E174" s="106"/>
      <c r="G174" s="102"/>
    </row>
    <row r="175" ht="12.75" spans="5:7">
      <c r="E175" s="106"/>
      <c r="G175" s="102"/>
    </row>
    <row r="176" ht="12.75" spans="5:7">
      <c r="E176" s="106"/>
      <c r="G176" s="102"/>
    </row>
    <row r="177" ht="12.75" spans="5:7">
      <c r="E177" s="106"/>
      <c r="G177" s="102"/>
    </row>
    <row r="178" ht="12.75" spans="5:7">
      <c r="E178" s="106"/>
      <c r="G178" s="102"/>
    </row>
    <row r="179" ht="12.75" spans="5:7">
      <c r="E179" s="106"/>
      <c r="G179" s="102"/>
    </row>
    <row r="180" ht="12.75" spans="5:7">
      <c r="E180" s="106"/>
      <c r="G180" s="102"/>
    </row>
    <row r="181" ht="12.75" spans="5:7">
      <c r="E181" s="106"/>
      <c r="G181" s="102"/>
    </row>
    <row r="182" ht="12.75" spans="5:7">
      <c r="E182" s="106"/>
      <c r="G182" s="102"/>
    </row>
    <row r="183" ht="12.75" spans="5:7">
      <c r="E183" s="106"/>
      <c r="G183" s="102"/>
    </row>
    <row r="184" ht="12.75" spans="5:7">
      <c r="E184" s="106"/>
      <c r="G184" s="102"/>
    </row>
    <row r="185" ht="12.75" spans="5:7">
      <c r="E185" s="106"/>
      <c r="G185" s="102"/>
    </row>
    <row r="186" ht="12.75" spans="5:7">
      <c r="E186" s="106"/>
      <c r="G186" s="102"/>
    </row>
    <row r="187" ht="12.75" spans="5:7">
      <c r="E187" s="106"/>
      <c r="G187" s="102"/>
    </row>
    <row r="188" ht="12.75" spans="5:7">
      <c r="E188" s="106"/>
      <c r="G188" s="102"/>
    </row>
    <row r="189" ht="12.75" spans="5:7">
      <c r="E189" s="106"/>
      <c r="G189" s="102"/>
    </row>
    <row r="190" ht="12.75" spans="5:7">
      <c r="E190" s="106"/>
      <c r="G190" s="102"/>
    </row>
    <row r="191" ht="12.75" spans="5:7">
      <c r="E191" s="106"/>
      <c r="G191" s="102"/>
    </row>
    <row r="192" ht="12.75" spans="5:7">
      <c r="E192" s="106"/>
      <c r="G192" s="102"/>
    </row>
    <row r="193" ht="12.75" spans="5:7">
      <c r="E193" s="106"/>
      <c r="G193" s="102"/>
    </row>
    <row r="194" ht="12.75" spans="5:7">
      <c r="E194" s="106"/>
      <c r="G194" s="102"/>
    </row>
    <row r="195" ht="12.75" spans="5:7">
      <c r="E195" s="106"/>
      <c r="G195" s="102"/>
    </row>
    <row r="196" ht="12.75" spans="5:7">
      <c r="E196" s="106"/>
      <c r="G196" s="102"/>
    </row>
    <row r="197" ht="12.75" spans="5:7">
      <c r="E197" s="106"/>
      <c r="G197" s="102"/>
    </row>
    <row r="198" ht="12.75" spans="5:7">
      <c r="E198" s="106"/>
      <c r="G198" s="102"/>
    </row>
    <row r="199" ht="12.75" spans="5:7">
      <c r="E199" s="106"/>
      <c r="G199" s="102"/>
    </row>
    <row r="200" ht="12.75" spans="5:7">
      <c r="E200" s="106"/>
      <c r="G200" s="102"/>
    </row>
    <row r="201" ht="12.75" spans="5:7">
      <c r="E201" s="106"/>
      <c r="G201" s="102"/>
    </row>
    <row r="202" ht="12.75" spans="5:7">
      <c r="E202" s="106"/>
      <c r="G202" s="102"/>
    </row>
    <row r="203" ht="12.75" spans="5:7">
      <c r="E203" s="106"/>
      <c r="G203" s="102"/>
    </row>
    <row r="204" ht="12.75" spans="5:7">
      <c r="E204" s="106"/>
      <c r="G204" s="102"/>
    </row>
    <row r="205" ht="12.75" spans="5:7">
      <c r="E205" s="106"/>
      <c r="G205" s="102"/>
    </row>
    <row r="206" ht="12.75" spans="5:7">
      <c r="E206" s="106"/>
      <c r="G206" s="102"/>
    </row>
    <row r="207" ht="12.75" spans="5:7">
      <c r="E207" s="106"/>
      <c r="G207" s="102"/>
    </row>
    <row r="208" ht="12.75" spans="5:7">
      <c r="E208" s="106"/>
      <c r="G208" s="102"/>
    </row>
    <row r="209" ht="12.75" spans="5:7">
      <c r="E209" s="106"/>
      <c r="G209" s="102"/>
    </row>
    <row r="210" ht="12.75" spans="5:7">
      <c r="E210" s="106"/>
      <c r="G210" s="102"/>
    </row>
    <row r="211" ht="12.75" spans="5:7">
      <c r="E211" s="106"/>
      <c r="G211" s="102"/>
    </row>
    <row r="212" ht="12.75" spans="5:7">
      <c r="E212" s="106"/>
      <c r="G212" s="102"/>
    </row>
    <row r="213" ht="12.75" spans="5:7">
      <c r="E213" s="106"/>
      <c r="G213" s="102"/>
    </row>
    <row r="214" ht="12.75" spans="5:7">
      <c r="E214" s="106"/>
      <c r="G214" s="102"/>
    </row>
    <row r="215" ht="12.75" spans="5:7">
      <c r="E215" s="106"/>
      <c r="G215" s="102"/>
    </row>
    <row r="216" ht="12.75" spans="5:7">
      <c r="E216" s="106"/>
      <c r="G216" s="102"/>
    </row>
    <row r="217" ht="12.75" spans="5:7">
      <c r="E217" s="106"/>
      <c r="G217" s="102"/>
    </row>
    <row r="218" ht="12.75" spans="5:7">
      <c r="E218" s="106"/>
      <c r="G218" s="102"/>
    </row>
    <row r="219" ht="12.75" spans="5:7">
      <c r="E219" s="106"/>
      <c r="G219" s="102"/>
    </row>
    <row r="220" ht="12.75" spans="5:7">
      <c r="E220" s="106"/>
      <c r="G220" s="102"/>
    </row>
    <row r="221" ht="12.75" spans="5:7">
      <c r="E221" s="106"/>
      <c r="G221" s="102"/>
    </row>
    <row r="222" ht="12.75" spans="5:7">
      <c r="E222" s="106"/>
      <c r="G222" s="102"/>
    </row>
    <row r="223" ht="12.75" spans="5:7">
      <c r="E223" s="106"/>
      <c r="G223" s="102"/>
    </row>
    <row r="224" ht="12.75" spans="5:7">
      <c r="E224" s="106"/>
      <c r="G224" s="102"/>
    </row>
    <row r="225" ht="12.75" spans="5:7">
      <c r="E225" s="106"/>
      <c r="G225" s="102"/>
    </row>
    <row r="226" ht="12.75" spans="5:7">
      <c r="E226" s="106"/>
      <c r="G226" s="102"/>
    </row>
    <row r="227" ht="12.75" spans="5:7">
      <c r="E227" s="106"/>
      <c r="G227" s="102"/>
    </row>
    <row r="228" ht="12.75" spans="5:7">
      <c r="E228" s="106"/>
      <c r="G228" s="102"/>
    </row>
    <row r="229" ht="12.75" spans="5:7">
      <c r="E229" s="106"/>
      <c r="G229" s="102"/>
    </row>
    <row r="230" ht="12.75" spans="5:7">
      <c r="E230" s="106"/>
      <c r="G230" s="102"/>
    </row>
    <row r="231" ht="12.75" spans="5:7">
      <c r="E231" s="106"/>
      <c r="G231" s="102"/>
    </row>
    <row r="232" ht="12.75" spans="5:7">
      <c r="E232" s="106"/>
      <c r="G232" s="102"/>
    </row>
    <row r="233" ht="12.75" spans="5:7">
      <c r="E233" s="106"/>
      <c r="G233" s="102"/>
    </row>
    <row r="234" ht="12.75" spans="5:7">
      <c r="E234" s="106"/>
      <c r="G234" s="102"/>
    </row>
    <row r="235" ht="12.75" spans="5:7">
      <c r="E235" s="106"/>
      <c r="G235" s="102"/>
    </row>
    <row r="236" ht="12.75" spans="5:7">
      <c r="E236" s="106"/>
      <c r="G236" s="102"/>
    </row>
    <row r="237" ht="12.75" spans="5:7">
      <c r="E237" s="106"/>
      <c r="G237" s="102"/>
    </row>
    <row r="238" ht="12.75" spans="5:7">
      <c r="E238" s="106"/>
      <c r="G238" s="102"/>
    </row>
    <row r="239" ht="12.75" spans="5:7">
      <c r="E239" s="106"/>
      <c r="G239" s="102"/>
    </row>
    <row r="240" ht="12.75" spans="5:7">
      <c r="E240" s="106"/>
      <c r="G240" s="102"/>
    </row>
    <row r="241" ht="12.75" spans="5:7">
      <c r="E241" s="106"/>
      <c r="G241" s="102"/>
    </row>
    <row r="242" ht="12.75" spans="5:7">
      <c r="E242" s="106"/>
      <c r="G242" s="102"/>
    </row>
    <row r="243" ht="12.75" spans="5:7">
      <c r="E243" s="106"/>
      <c r="G243" s="102"/>
    </row>
    <row r="244" ht="12.75" spans="5:7">
      <c r="E244" s="106"/>
      <c r="G244" s="102"/>
    </row>
    <row r="245" ht="12.75" spans="5:7">
      <c r="E245" s="106"/>
      <c r="G245" s="102"/>
    </row>
    <row r="246" ht="12.75" spans="5:7">
      <c r="E246" s="106"/>
      <c r="G246" s="102"/>
    </row>
    <row r="247" ht="12.75" spans="5:7">
      <c r="E247" s="106"/>
      <c r="G247" s="102"/>
    </row>
    <row r="248" ht="12.75" spans="5:7">
      <c r="E248" s="106"/>
      <c r="G248" s="102"/>
    </row>
    <row r="249" ht="12.75" spans="5:7">
      <c r="E249" s="106"/>
      <c r="G249" s="102"/>
    </row>
    <row r="250" ht="12.75" spans="5:7">
      <c r="E250" s="106"/>
      <c r="G250" s="102"/>
    </row>
    <row r="251" ht="12.75" spans="5:7">
      <c r="E251" s="106"/>
      <c r="G251" s="102"/>
    </row>
    <row r="252" ht="12.75" spans="5:7">
      <c r="E252" s="106"/>
      <c r="G252" s="102"/>
    </row>
    <row r="253" ht="12.75" spans="5:7">
      <c r="E253" s="106"/>
      <c r="G253" s="102"/>
    </row>
    <row r="254" ht="12.75" spans="5:7">
      <c r="E254" s="106"/>
      <c r="G254" s="102"/>
    </row>
    <row r="255" ht="12.75" spans="5:7">
      <c r="E255" s="106"/>
      <c r="G255" s="102"/>
    </row>
    <row r="256" ht="12.75" spans="5:7">
      <c r="E256" s="106"/>
      <c r="G256" s="102"/>
    </row>
    <row r="257" ht="12.75" spans="5:7">
      <c r="E257" s="106"/>
      <c r="G257" s="102"/>
    </row>
    <row r="258" ht="12.75" spans="5:7">
      <c r="E258" s="106"/>
      <c r="G258" s="102"/>
    </row>
    <row r="259" ht="12.75" spans="5:7">
      <c r="E259" s="106"/>
      <c r="G259" s="102"/>
    </row>
    <row r="260" ht="12.75" spans="5:7">
      <c r="E260" s="106"/>
      <c r="G260" s="102"/>
    </row>
    <row r="261" ht="12.75" spans="5:7">
      <c r="E261" s="106"/>
      <c r="G261" s="102"/>
    </row>
    <row r="262" ht="12.75" spans="5:7">
      <c r="E262" s="106"/>
      <c r="G262" s="102"/>
    </row>
    <row r="263" ht="12.75" spans="5:7">
      <c r="E263" s="106"/>
      <c r="G263" s="102"/>
    </row>
    <row r="264" ht="12.75" spans="5:7">
      <c r="E264" s="106"/>
      <c r="G264" s="102"/>
    </row>
    <row r="265" ht="12.75" spans="5:7">
      <c r="E265" s="106"/>
      <c r="G265" s="102"/>
    </row>
    <row r="266" ht="12.75" spans="5:7">
      <c r="E266" s="106"/>
      <c r="G266" s="102"/>
    </row>
    <row r="267" ht="12.75" spans="5:7">
      <c r="E267" s="106"/>
      <c r="G267" s="102"/>
    </row>
    <row r="268" ht="12.75" spans="5:7">
      <c r="E268" s="106"/>
      <c r="G268" s="102"/>
    </row>
    <row r="269" ht="12.75" spans="5:7">
      <c r="E269" s="106"/>
      <c r="G269" s="102"/>
    </row>
    <row r="270" ht="12.75" spans="5:7">
      <c r="E270" s="106"/>
      <c r="G270" s="102"/>
    </row>
    <row r="271" ht="12.75" spans="5:7">
      <c r="E271" s="106"/>
      <c r="G271" s="102"/>
    </row>
    <row r="272" ht="12.75" spans="5:7">
      <c r="E272" s="106"/>
      <c r="G272" s="102"/>
    </row>
    <row r="273" ht="12.75" spans="5:7">
      <c r="E273" s="106"/>
      <c r="G273" s="102"/>
    </row>
    <row r="274" ht="12.75" spans="5:7">
      <c r="E274" s="106"/>
      <c r="G274" s="102"/>
    </row>
    <row r="275" ht="12.75" spans="5:7">
      <c r="E275" s="106"/>
      <c r="G275" s="102"/>
    </row>
    <row r="276" ht="12.75" spans="5:7">
      <c r="E276" s="106"/>
      <c r="G276" s="102"/>
    </row>
    <row r="277" ht="12.75" spans="5:7">
      <c r="E277" s="106"/>
      <c r="G277" s="102"/>
    </row>
    <row r="278" ht="12.75" spans="5:7">
      <c r="E278" s="106"/>
      <c r="G278" s="102"/>
    </row>
    <row r="279" ht="12.75" spans="5:7">
      <c r="E279" s="106"/>
      <c r="G279" s="102"/>
    </row>
    <row r="280" ht="12.75" spans="5:7">
      <c r="E280" s="106"/>
      <c r="G280" s="102"/>
    </row>
    <row r="281" ht="12.75" spans="5:7">
      <c r="E281" s="106"/>
      <c r="G281" s="102"/>
    </row>
    <row r="282" ht="12.75" spans="5:7">
      <c r="E282" s="106"/>
      <c r="G282" s="102"/>
    </row>
    <row r="283" ht="12.75" spans="5:7">
      <c r="E283" s="106"/>
      <c r="G283" s="102"/>
    </row>
    <row r="284" ht="12.75" spans="5:7">
      <c r="E284" s="106"/>
      <c r="G284" s="102"/>
    </row>
    <row r="285" ht="12.75" spans="5:7">
      <c r="E285" s="106"/>
      <c r="G285" s="102"/>
    </row>
    <row r="286" ht="12.75" spans="5:7">
      <c r="E286" s="106"/>
      <c r="G286" s="102"/>
    </row>
    <row r="287" ht="12.75" spans="5:7">
      <c r="E287" s="106"/>
      <c r="G287" s="102"/>
    </row>
    <row r="288" ht="12.75" spans="5:7">
      <c r="E288" s="106"/>
      <c r="G288" s="102"/>
    </row>
    <row r="289" ht="12.75" spans="5:7">
      <c r="E289" s="106"/>
      <c r="G289" s="102"/>
    </row>
    <row r="290" ht="12.75" spans="5:7">
      <c r="E290" s="106"/>
      <c r="G290" s="102"/>
    </row>
    <row r="291" ht="12.75" spans="5:7">
      <c r="E291" s="106"/>
      <c r="G291" s="102"/>
    </row>
    <row r="292" ht="12.75" spans="5:7">
      <c r="E292" s="106"/>
      <c r="G292" s="102"/>
    </row>
    <row r="293" ht="12.75" spans="5:7">
      <c r="E293" s="106"/>
      <c r="G293" s="102"/>
    </row>
    <row r="294" ht="12.75" spans="5:7">
      <c r="E294" s="106"/>
      <c r="G294" s="102"/>
    </row>
    <row r="295" ht="12.75" spans="5:7">
      <c r="E295" s="106"/>
      <c r="G295" s="102"/>
    </row>
    <row r="296" ht="12.75" spans="5:7">
      <c r="E296" s="106"/>
      <c r="G296" s="102"/>
    </row>
    <row r="297" ht="12.75" spans="5:7">
      <c r="E297" s="106"/>
      <c r="G297" s="102"/>
    </row>
    <row r="298" ht="12.75" spans="5:7">
      <c r="E298" s="106"/>
      <c r="G298" s="102"/>
    </row>
    <row r="299" ht="12.75" spans="5:7">
      <c r="E299" s="106"/>
      <c r="G299" s="102"/>
    </row>
    <row r="300" ht="12.75" spans="5:7">
      <c r="E300" s="106"/>
      <c r="G300" s="102"/>
    </row>
    <row r="301" ht="12.75" spans="5:7">
      <c r="E301" s="106"/>
      <c r="G301" s="102"/>
    </row>
    <row r="302" ht="12.75" spans="5:7">
      <c r="E302" s="106"/>
      <c r="G302" s="102"/>
    </row>
    <row r="303" ht="12.75" spans="5:7">
      <c r="E303" s="106"/>
      <c r="G303" s="102"/>
    </row>
    <row r="304" ht="12.75" spans="5:7">
      <c r="E304" s="106"/>
      <c r="G304" s="102"/>
    </row>
    <row r="305" ht="12.75" spans="5:7">
      <c r="E305" s="106"/>
      <c r="G305" s="102"/>
    </row>
    <row r="306" ht="12.75" spans="5:7">
      <c r="E306" s="106"/>
      <c r="G306" s="102"/>
    </row>
    <row r="307" ht="12.75" spans="5:7">
      <c r="E307" s="106"/>
      <c r="G307" s="102"/>
    </row>
    <row r="308" ht="12.75" spans="5:7">
      <c r="E308" s="106"/>
      <c r="G308" s="102"/>
    </row>
    <row r="309" ht="12.75" spans="5:7">
      <c r="E309" s="106"/>
      <c r="G309" s="102"/>
    </row>
    <row r="310" ht="12.75" spans="5:7">
      <c r="E310" s="106"/>
      <c r="G310" s="102"/>
    </row>
    <row r="311" ht="12.75" spans="5:7">
      <c r="E311" s="106"/>
      <c r="G311" s="102"/>
    </row>
    <row r="312" ht="12.75" spans="5:7">
      <c r="E312" s="106"/>
      <c r="G312" s="102"/>
    </row>
    <row r="313" ht="12.75" spans="5:7">
      <c r="E313" s="106"/>
      <c r="G313" s="102"/>
    </row>
    <row r="314" ht="12.75" spans="5:7">
      <c r="E314" s="106"/>
      <c r="G314" s="102"/>
    </row>
    <row r="315" ht="12.75" spans="5:7">
      <c r="E315" s="106"/>
      <c r="G315" s="102"/>
    </row>
    <row r="316" ht="12.75" spans="5:7">
      <c r="E316" s="106"/>
      <c r="G316" s="102"/>
    </row>
    <row r="317" ht="12.75" spans="5:7">
      <c r="E317" s="106"/>
      <c r="G317" s="102"/>
    </row>
    <row r="318" ht="12.75" spans="5:7">
      <c r="E318" s="106"/>
      <c r="G318" s="102"/>
    </row>
    <row r="319" ht="12.75" spans="5:7">
      <c r="E319" s="106"/>
      <c r="G319" s="102"/>
    </row>
    <row r="320" ht="12.75" spans="5:7">
      <c r="E320" s="106"/>
      <c r="G320" s="102"/>
    </row>
    <row r="321" ht="12.75" spans="5:7">
      <c r="E321" s="106"/>
      <c r="G321" s="102"/>
    </row>
    <row r="322" ht="12.75" spans="5:7">
      <c r="E322" s="106"/>
      <c r="G322" s="102"/>
    </row>
    <row r="323" ht="12.75" spans="5:7">
      <c r="E323" s="106"/>
      <c r="G323" s="102"/>
    </row>
    <row r="324" ht="12.75" spans="5:7">
      <c r="E324" s="106"/>
      <c r="G324" s="102"/>
    </row>
    <row r="325" ht="12.75" spans="5:7">
      <c r="E325" s="106"/>
      <c r="G325" s="102"/>
    </row>
    <row r="326" ht="12.75" spans="5:7">
      <c r="E326" s="106"/>
      <c r="G326" s="102"/>
    </row>
    <row r="327" ht="12.75" spans="5:7">
      <c r="E327" s="106"/>
      <c r="G327" s="102"/>
    </row>
    <row r="328" ht="12.75" spans="5:7">
      <c r="E328" s="106"/>
      <c r="G328" s="102"/>
    </row>
    <row r="329" ht="12.75" spans="5:7">
      <c r="E329" s="106"/>
      <c r="G329" s="102"/>
    </row>
    <row r="330" ht="12.75" spans="5:7">
      <c r="E330" s="106"/>
      <c r="G330" s="102"/>
    </row>
    <row r="331" ht="12.75" spans="5:7">
      <c r="E331" s="106"/>
      <c r="G331" s="102"/>
    </row>
    <row r="332" ht="12.75" spans="5:7">
      <c r="E332" s="106"/>
      <c r="G332" s="102"/>
    </row>
    <row r="333" ht="12.75" spans="5:7">
      <c r="E333" s="106"/>
      <c r="G333" s="102"/>
    </row>
    <row r="334" ht="12.75" spans="5:7">
      <c r="E334" s="106"/>
      <c r="G334" s="102"/>
    </row>
    <row r="335" ht="12.75" spans="5:7">
      <c r="E335" s="106"/>
      <c r="G335" s="102"/>
    </row>
    <row r="336" ht="12.75" spans="5:7">
      <c r="E336" s="106"/>
      <c r="G336" s="102"/>
    </row>
    <row r="337" ht="12.75" spans="5:7">
      <c r="E337" s="106"/>
      <c r="G337" s="102"/>
    </row>
    <row r="338" ht="12.75" spans="5:7">
      <c r="E338" s="106"/>
      <c r="G338" s="102"/>
    </row>
    <row r="339" ht="12.75" spans="5:7">
      <c r="E339" s="106"/>
      <c r="G339" s="102"/>
    </row>
    <row r="340" ht="12.75" spans="5:7">
      <c r="E340" s="106"/>
      <c r="G340" s="102"/>
    </row>
    <row r="341" ht="12.75" spans="5:7">
      <c r="E341" s="106"/>
      <c r="G341" s="102"/>
    </row>
    <row r="342" ht="12.75" spans="5:7">
      <c r="E342" s="106"/>
      <c r="G342" s="102"/>
    </row>
    <row r="343" ht="12.75" spans="5:7">
      <c r="E343" s="106"/>
      <c r="G343" s="102"/>
    </row>
    <row r="344" ht="12.75" spans="5:7">
      <c r="E344" s="106"/>
      <c r="G344" s="102"/>
    </row>
    <row r="345" ht="12.75" spans="5:7">
      <c r="E345" s="106"/>
      <c r="G345" s="102"/>
    </row>
    <row r="346" ht="12.75" spans="5:7">
      <c r="E346" s="106"/>
      <c r="G346" s="102"/>
    </row>
    <row r="347" ht="12.75" spans="5:7">
      <c r="E347" s="106"/>
      <c r="G347" s="102"/>
    </row>
    <row r="348" ht="12.75" spans="5:7">
      <c r="E348" s="106"/>
      <c r="G348" s="102"/>
    </row>
    <row r="349" ht="12.75" spans="5:7">
      <c r="E349" s="106"/>
      <c r="G349" s="102"/>
    </row>
    <row r="350" ht="12.75" spans="5:7">
      <c r="E350" s="106"/>
      <c r="G350" s="102"/>
    </row>
    <row r="351" ht="12.75" spans="5:7">
      <c r="E351" s="106"/>
      <c r="G351" s="102"/>
    </row>
    <row r="352" ht="12.75" spans="5:7">
      <c r="E352" s="106"/>
      <c r="G352" s="102"/>
    </row>
    <row r="353" ht="12.75" spans="5:7">
      <c r="E353" s="106"/>
      <c r="G353" s="102"/>
    </row>
    <row r="354" ht="12.75" spans="5:7">
      <c r="E354" s="106"/>
      <c r="G354" s="102"/>
    </row>
    <row r="355" ht="12.75" spans="5:7">
      <c r="E355" s="106"/>
      <c r="G355" s="102"/>
    </row>
    <row r="356" ht="12.75" spans="5:7">
      <c r="E356" s="106"/>
      <c r="G356" s="102"/>
    </row>
    <row r="357" ht="12.75" spans="5:7">
      <c r="E357" s="106"/>
      <c r="G357" s="102"/>
    </row>
    <row r="358" ht="12.75" spans="5:7">
      <c r="E358" s="106"/>
      <c r="G358" s="102"/>
    </row>
    <row r="359" ht="12.75" spans="5:7">
      <c r="E359" s="106"/>
      <c r="G359" s="102"/>
    </row>
    <row r="360" ht="12.75" spans="5:7">
      <c r="E360" s="106"/>
      <c r="G360" s="102"/>
    </row>
    <row r="361" ht="12.75" spans="5:7">
      <c r="E361" s="106"/>
      <c r="G361" s="102"/>
    </row>
    <row r="362" ht="12.75" spans="5:7">
      <c r="E362" s="106"/>
      <c r="G362" s="102"/>
    </row>
    <row r="363" ht="12.75" spans="5:7">
      <c r="E363" s="106"/>
      <c r="G363" s="102"/>
    </row>
    <row r="364" ht="12.75" spans="5:7">
      <c r="E364" s="106"/>
      <c r="G364" s="102"/>
    </row>
    <row r="365" ht="12.75" spans="5:7">
      <c r="E365" s="106"/>
      <c r="G365" s="102"/>
    </row>
    <row r="366" ht="12.75" spans="5:7">
      <c r="E366" s="106"/>
      <c r="G366" s="102"/>
    </row>
    <row r="367" ht="12.75" spans="5:7">
      <c r="E367" s="106"/>
      <c r="G367" s="102"/>
    </row>
    <row r="368" ht="12.75" spans="5:7">
      <c r="E368" s="106"/>
      <c r="G368" s="102"/>
    </row>
    <row r="369" ht="12.75" spans="5:7">
      <c r="E369" s="106"/>
      <c r="G369" s="102"/>
    </row>
    <row r="370" ht="12.75" spans="5:7">
      <c r="E370" s="106"/>
      <c r="G370" s="102"/>
    </row>
    <row r="371" ht="12.75" spans="5:7">
      <c r="E371" s="106"/>
      <c r="G371" s="102"/>
    </row>
    <row r="372" ht="12.75" spans="5:7">
      <c r="E372" s="106"/>
      <c r="G372" s="102"/>
    </row>
    <row r="373" ht="12.75" spans="5:7">
      <c r="E373" s="106"/>
      <c r="G373" s="102"/>
    </row>
    <row r="374" ht="12.75" spans="5:7">
      <c r="E374" s="106"/>
      <c r="G374" s="102"/>
    </row>
    <row r="375" ht="12.75" spans="5:7">
      <c r="E375" s="106"/>
      <c r="G375" s="102"/>
    </row>
    <row r="376" ht="12.75" spans="5:7">
      <c r="E376" s="106"/>
      <c r="G376" s="102"/>
    </row>
    <row r="377" ht="12.75" spans="5:7">
      <c r="E377" s="106"/>
      <c r="G377" s="102"/>
    </row>
    <row r="378" ht="12.75" spans="5:7">
      <c r="E378" s="106"/>
      <c r="G378" s="102"/>
    </row>
    <row r="379" ht="12.75" spans="5:7">
      <c r="E379" s="106"/>
      <c r="G379" s="102"/>
    </row>
    <row r="380" ht="12.75" spans="5:7">
      <c r="E380" s="106"/>
      <c r="G380" s="102"/>
    </row>
    <row r="381" ht="12.75" spans="5:7">
      <c r="E381" s="106"/>
      <c r="G381" s="102"/>
    </row>
    <row r="382" ht="12.75" spans="5:7">
      <c r="E382" s="106"/>
      <c r="G382" s="102"/>
    </row>
    <row r="383" ht="12.75" spans="5:7">
      <c r="E383" s="106"/>
      <c r="G383" s="102"/>
    </row>
    <row r="384" ht="12.75" spans="5:7">
      <c r="E384" s="106"/>
      <c r="G384" s="102"/>
    </row>
    <row r="385" ht="12.75" spans="5:7">
      <c r="E385" s="106"/>
      <c r="G385" s="102"/>
    </row>
    <row r="386" ht="12.75" spans="5:7">
      <c r="E386" s="106"/>
      <c r="G386" s="102"/>
    </row>
    <row r="387" ht="12.75" spans="5:7">
      <c r="E387" s="106"/>
      <c r="G387" s="102"/>
    </row>
    <row r="388" ht="12.75" spans="5:7">
      <c r="E388" s="106"/>
      <c r="G388" s="102"/>
    </row>
    <row r="389" ht="12.75" spans="5:7">
      <c r="E389" s="106"/>
      <c r="G389" s="102"/>
    </row>
    <row r="390" ht="12.75" spans="5:7">
      <c r="E390" s="106"/>
      <c r="G390" s="102"/>
    </row>
    <row r="391" ht="12.75" spans="5:7">
      <c r="E391" s="106"/>
      <c r="G391" s="102"/>
    </row>
    <row r="392" ht="12.75" spans="5:7">
      <c r="E392" s="106"/>
      <c r="G392" s="102"/>
    </row>
    <row r="393" ht="12.75" spans="5:7">
      <c r="E393" s="106"/>
      <c r="G393" s="102"/>
    </row>
    <row r="394" ht="12.75" spans="5:7">
      <c r="E394" s="106"/>
      <c r="G394" s="102"/>
    </row>
    <row r="395" ht="12.75" spans="5:7">
      <c r="E395" s="106"/>
      <c r="G395" s="102"/>
    </row>
    <row r="396" ht="12.75" spans="5:7">
      <c r="E396" s="106"/>
      <c r="G396" s="102"/>
    </row>
    <row r="397" ht="12.75" spans="5:7">
      <c r="E397" s="106"/>
      <c r="G397" s="102"/>
    </row>
    <row r="398" ht="12.75" spans="5:7">
      <c r="E398" s="106"/>
      <c r="G398" s="102"/>
    </row>
    <row r="399" ht="12.75" spans="5:7">
      <c r="E399" s="106"/>
      <c r="G399" s="102"/>
    </row>
    <row r="400" ht="12.75" spans="5:7">
      <c r="E400" s="106"/>
      <c r="G400" s="102"/>
    </row>
    <row r="401" ht="12.75" spans="5:7">
      <c r="E401" s="106"/>
      <c r="G401" s="102"/>
    </row>
    <row r="402" ht="12.75" spans="5:7">
      <c r="E402" s="106"/>
      <c r="G402" s="102"/>
    </row>
    <row r="403" ht="12.75" spans="5:7">
      <c r="E403" s="106"/>
      <c r="G403" s="102"/>
    </row>
    <row r="404" ht="12.75" spans="5:7">
      <c r="E404" s="106"/>
      <c r="G404" s="102"/>
    </row>
    <row r="405" ht="12.75" spans="5:7">
      <c r="E405" s="106"/>
      <c r="G405" s="102"/>
    </row>
    <row r="406" ht="12.75" spans="5:7">
      <c r="E406" s="106"/>
      <c r="G406" s="102"/>
    </row>
    <row r="407" ht="12.75" spans="5:7">
      <c r="E407" s="106"/>
      <c r="G407" s="102"/>
    </row>
    <row r="408" ht="12.75" spans="5:7">
      <c r="E408" s="106"/>
      <c r="G408" s="102"/>
    </row>
    <row r="409" ht="12.75" spans="5:7">
      <c r="E409" s="106"/>
      <c r="G409" s="102"/>
    </row>
    <row r="410" ht="12.75" spans="5:7">
      <c r="E410" s="106"/>
      <c r="G410" s="102"/>
    </row>
    <row r="411" ht="12.75" spans="5:7">
      <c r="E411" s="106"/>
      <c r="G411" s="102"/>
    </row>
    <row r="412" ht="12.75" spans="5:7">
      <c r="E412" s="106"/>
      <c r="G412" s="102"/>
    </row>
    <row r="413" ht="12.75" spans="5:7">
      <c r="E413" s="106"/>
      <c r="G413" s="102"/>
    </row>
    <row r="414" ht="12.75" spans="5:7">
      <c r="E414" s="106"/>
      <c r="G414" s="102"/>
    </row>
    <row r="415" ht="12.75" spans="5:7">
      <c r="E415" s="106"/>
      <c r="G415" s="102"/>
    </row>
    <row r="416" ht="12.75" spans="5:7">
      <c r="E416" s="106"/>
      <c r="G416" s="102"/>
    </row>
    <row r="417" ht="12.75" spans="5:7">
      <c r="E417" s="106"/>
      <c r="G417" s="102"/>
    </row>
    <row r="418" ht="12.75" spans="5:7">
      <c r="E418" s="106"/>
      <c r="G418" s="102"/>
    </row>
    <row r="419" ht="12.75" spans="5:7">
      <c r="E419" s="106"/>
      <c r="G419" s="102"/>
    </row>
    <row r="420" ht="12.75" spans="5:7">
      <c r="E420" s="106"/>
      <c r="G420" s="102"/>
    </row>
    <row r="421" ht="12.75" spans="5:7">
      <c r="E421" s="106"/>
      <c r="G421" s="102"/>
    </row>
    <row r="422" ht="12.75" spans="5:7">
      <c r="E422" s="106"/>
      <c r="G422" s="102"/>
    </row>
    <row r="423" ht="12.75" spans="5:7">
      <c r="E423" s="106"/>
      <c r="G423" s="102"/>
    </row>
    <row r="424" ht="12.75" spans="5:7">
      <c r="E424" s="106"/>
      <c r="G424" s="102"/>
    </row>
    <row r="425" ht="12.75" spans="5:7">
      <c r="E425" s="106"/>
      <c r="G425" s="102"/>
    </row>
    <row r="426" ht="12.75" spans="5:7">
      <c r="E426" s="106"/>
      <c r="G426" s="102"/>
    </row>
    <row r="427" ht="12.75" spans="5:7">
      <c r="E427" s="106"/>
      <c r="G427" s="102"/>
    </row>
    <row r="428" ht="12.75" spans="5:7">
      <c r="E428" s="106"/>
      <c r="G428" s="102"/>
    </row>
    <row r="429" ht="12.75" spans="5:7">
      <c r="E429" s="106"/>
      <c r="G429" s="102"/>
    </row>
    <row r="430" ht="12.75" spans="5:7">
      <c r="E430" s="106"/>
      <c r="G430" s="102"/>
    </row>
    <row r="431" ht="12.75" spans="5:7">
      <c r="E431" s="106"/>
      <c r="G431" s="102"/>
    </row>
    <row r="432" ht="12.75" spans="5:7">
      <c r="E432" s="106"/>
      <c r="G432" s="102"/>
    </row>
    <row r="433" ht="12.75" spans="5:7">
      <c r="E433" s="106"/>
      <c r="G433" s="102"/>
    </row>
    <row r="434" ht="12.75" spans="5:7">
      <c r="E434" s="106"/>
      <c r="G434" s="102"/>
    </row>
    <row r="435" ht="12.75" spans="5:7">
      <c r="E435" s="106"/>
      <c r="G435" s="102"/>
    </row>
    <row r="436" ht="12.75" spans="5:7">
      <c r="E436" s="106"/>
      <c r="G436" s="102"/>
    </row>
    <row r="437" ht="12.75" spans="5:7">
      <c r="E437" s="106"/>
      <c r="G437" s="102"/>
    </row>
    <row r="438" ht="12.75" spans="5:7">
      <c r="E438" s="106"/>
      <c r="G438" s="102"/>
    </row>
    <row r="439" ht="12.75" spans="5:7">
      <c r="E439" s="106"/>
      <c r="G439" s="102"/>
    </row>
    <row r="440" ht="12.75" spans="5:7">
      <c r="E440" s="106"/>
      <c r="G440" s="102"/>
    </row>
    <row r="441" ht="12.75" spans="5:7">
      <c r="E441" s="106"/>
      <c r="G441" s="102"/>
    </row>
    <row r="442" ht="12.75" spans="5:7">
      <c r="E442" s="106"/>
      <c r="G442" s="102"/>
    </row>
    <row r="443" ht="12.75" spans="5:7">
      <c r="E443" s="106"/>
      <c r="G443" s="102"/>
    </row>
    <row r="444" ht="12.75" spans="5:7">
      <c r="E444" s="106"/>
      <c r="G444" s="102"/>
    </row>
    <row r="445" ht="12.75" spans="5:7">
      <c r="E445" s="106"/>
      <c r="G445" s="102"/>
    </row>
    <row r="446" ht="12.75" spans="5:7">
      <c r="E446" s="106"/>
      <c r="G446" s="102"/>
    </row>
    <row r="447" ht="12.75" spans="5:7">
      <c r="E447" s="106"/>
      <c r="G447" s="102"/>
    </row>
    <row r="448" ht="12.75" spans="5:7">
      <c r="E448" s="106"/>
      <c r="G448" s="102"/>
    </row>
    <row r="449" ht="12.75" spans="5:7">
      <c r="E449" s="106"/>
      <c r="G449" s="102"/>
    </row>
    <row r="450" ht="12.75" spans="5:7">
      <c r="E450" s="106"/>
      <c r="G450" s="102"/>
    </row>
    <row r="451" ht="12.75" spans="5:7">
      <c r="E451" s="106"/>
      <c r="G451" s="102"/>
    </row>
    <row r="452" ht="12.75" spans="5:7">
      <c r="E452" s="106"/>
      <c r="G452" s="102"/>
    </row>
    <row r="453" ht="12.75" spans="5:7">
      <c r="E453" s="106"/>
      <c r="G453" s="102"/>
    </row>
    <row r="454" ht="12.75" spans="5:7">
      <c r="E454" s="106"/>
      <c r="G454" s="102"/>
    </row>
    <row r="455" ht="12.75" spans="5:7">
      <c r="E455" s="106"/>
      <c r="G455" s="102"/>
    </row>
    <row r="456" ht="12.75" spans="5:7">
      <c r="E456" s="106"/>
      <c r="G456" s="102"/>
    </row>
    <row r="457" ht="12.75" spans="5:7">
      <c r="E457" s="106"/>
      <c r="G457" s="102"/>
    </row>
    <row r="458" ht="12.75" spans="5:7">
      <c r="E458" s="106"/>
      <c r="G458" s="102"/>
    </row>
    <row r="459" ht="12.75" spans="5:7">
      <c r="E459" s="106"/>
      <c r="G459" s="102"/>
    </row>
    <row r="460" ht="12.75" spans="5:7">
      <c r="E460" s="106"/>
      <c r="G460" s="102"/>
    </row>
    <row r="461" ht="12.75" spans="5:7">
      <c r="E461" s="106"/>
      <c r="G461" s="102"/>
    </row>
    <row r="462" ht="12.75" spans="5:7">
      <c r="E462" s="106"/>
      <c r="G462" s="102"/>
    </row>
    <row r="463" ht="12.75" spans="5:7">
      <c r="E463" s="106"/>
      <c r="G463" s="102"/>
    </row>
    <row r="464" ht="12.75" spans="5:7">
      <c r="E464" s="106"/>
      <c r="G464" s="102"/>
    </row>
    <row r="465" ht="12.75" spans="5:7">
      <c r="E465" s="106"/>
      <c r="G465" s="102"/>
    </row>
    <row r="466" ht="12.75" spans="5:7">
      <c r="E466" s="106"/>
      <c r="G466" s="102"/>
    </row>
    <row r="467" ht="12.75" spans="5:7">
      <c r="E467" s="106"/>
      <c r="G467" s="102"/>
    </row>
    <row r="468" ht="12.75" spans="5:7">
      <c r="E468" s="106"/>
      <c r="G468" s="102"/>
    </row>
    <row r="469" ht="12.75" spans="5:7">
      <c r="E469" s="106"/>
      <c r="G469" s="102"/>
    </row>
    <row r="470" ht="12.75" spans="5:7">
      <c r="E470" s="106"/>
      <c r="G470" s="102"/>
    </row>
    <row r="471" ht="12.75" spans="5:7">
      <c r="E471" s="106"/>
      <c r="G471" s="102"/>
    </row>
    <row r="472" ht="12.75" spans="5:7">
      <c r="E472" s="106"/>
      <c r="G472" s="102"/>
    </row>
    <row r="473" ht="12.75" spans="5:7">
      <c r="E473" s="106"/>
      <c r="G473" s="102"/>
    </row>
    <row r="474" ht="12.75" spans="5:7">
      <c r="E474" s="106"/>
      <c r="G474" s="102"/>
    </row>
    <row r="475" ht="12.75" spans="5:7">
      <c r="E475" s="106"/>
      <c r="G475" s="102"/>
    </row>
    <row r="476" ht="12.75" spans="5:7">
      <c r="E476" s="106"/>
      <c r="G476" s="102"/>
    </row>
    <row r="477" ht="12.75" spans="5:7">
      <c r="E477" s="106"/>
      <c r="G477" s="102"/>
    </row>
    <row r="478" ht="12.75" spans="5:7">
      <c r="E478" s="106"/>
      <c r="G478" s="102"/>
    </row>
    <row r="479" ht="12.75" spans="5:7">
      <c r="E479" s="106"/>
      <c r="G479" s="102"/>
    </row>
    <row r="480" ht="12.75" spans="5:7">
      <c r="E480" s="106"/>
      <c r="G480" s="102"/>
    </row>
    <row r="481" ht="12.75" spans="5:7">
      <c r="E481" s="106"/>
      <c r="G481" s="102"/>
    </row>
    <row r="482" ht="12.75" spans="5:7">
      <c r="E482" s="106"/>
      <c r="G482" s="102"/>
    </row>
    <row r="483" ht="12.75" spans="5:7">
      <c r="E483" s="106"/>
      <c r="G483" s="102"/>
    </row>
    <row r="484" ht="12.75" spans="5:7">
      <c r="E484" s="106"/>
      <c r="G484" s="102"/>
    </row>
    <row r="485" ht="12.75" spans="5:7">
      <c r="E485" s="106"/>
      <c r="G485" s="102"/>
    </row>
    <row r="486" ht="12.75" spans="5:7">
      <c r="E486" s="106"/>
      <c r="G486" s="102"/>
    </row>
    <row r="487" ht="12.75" spans="5:7">
      <c r="E487" s="106"/>
      <c r="G487" s="102"/>
    </row>
    <row r="488" ht="12.75" spans="5:7">
      <c r="E488" s="106"/>
      <c r="G488" s="102"/>
    </row>
    <row r="489" ht="12.75" spans="5:7">
      <c r="E489" s="106"/>
      <c r="G489" s="102"/>
    </row>
    <row r="490" ht="12.75" spans="5:7">
      <c r="E490" s="106"/>
      <c r="G490" s="102"/>
    </row>
    <row r="491" ht="12.75" spans="5:7">
      <c r="E491" s="106"/>
      <c r="G491" s="102"/>
    </row>
    <row r="492" ht="12.75" spans="5:7">
      <c r="E492" s="106"/>
      <c r="G492" s="102"/>
    </row>
    <row r="493" ht="12.75" spans="5:7">
      <c r="E493" s="106"/>
      <c r="G493" s="102"/>
    </row>
    <row r="494" ht="12.75" spans="5:7">
      <c r="E494" s="106"/>
      <c r="G494" s="102"/>
    </row>
    <row r="495" ht="12.75" spans="5:7">
      <c r="E495" s="106"/>
      <c r="G495" s="102"/>
    </row>
    <row r="496" ht="12.75" spans="5:7">
      <c r="E496" s="106"/>
      <c r="G496" s="102"/>
    </row>
    <row r="497" ht="12.75" spans="5:7">
      <c r="E497" s="106"/>
      <c r="G497" s="102"/>
    </row>
    <row r="498" ht="12.75" spans="5:7">
      <c r="E498" s="106"/>
      <c r="G498" s="102"/>
    </row>
    <row r="499" ht="12.75" spans="5:7">
      <c r="E499" s="106"/>
      <c r="G499" s="102"/>
    </row>
    <row r="500" ht="12.75" spans="5:7">
      <c r="E500" s="106"/>
      <c r="G500" s="102"/>
    </row>
    <row r="501" ht="12.75" spans="5:7">
      <c r="E501" s="106"/>
      <c r="G501" s="102"/>
    </row>
    <row r="502" ht="12.75" spans="5:7">
      <c r="E502" s="106"/>
      <c r="G502" s="102"/>
    </row>
    <row r="503" ht="12.75" spans="5:7">
      <c r="E503" s="106"/>
      <c r="G503" s="102"/>
    </row>
    <row r="504" ht="12.75" spans="5:7">
      <c r="E504" s="106"/>
      <c r="G504" s="102"/>
    </row>
    <row r="505" ht="12.75" spans="5:7">
      <c r="E505" s="106"/>
      <c r="G505" s="102"/>
    </row>
    <row r="506" ht="12.75" spans="5:7">
      <c r="E506" s="106"/>
      <c r="G506" s="102"/>
    </row>
    <row r="507" ht="12.75" spans="5:7">
      <c r="E507" s="106"/>
      <c r="G507" s="102"/>
    </row>
    <row r="508" ht="12.75" spans="5:7">
      <c r="E508" s="106"/>
      <c r="G508" s="102"/>
    </row>
    <row r="509" ht="12.75" spans="5:7">
      <c r="E509" s="106"/>
      <c r="G509" s="102"/>
    </row>
    <row r="510" ht="12.75" spans="5:7">
      <c r="E510" s="106"/>
      <c r="G510" s="102"/>
    </row>
    <row r="511" ht="12.75" spans="5:7">
      <c r="E511" s="106"/>
      <c r="G511" s="102"/>
    </row>
    <row r="512" ht="12.75" spans="5:7">
      <c r="E512" s="106"/>
      <c r="G512" s="102"/>
    </row>
    <row r="513" ht="12.75" spans="5:7">
      <c r="E513" s="106"/>
      <c r="G513" s="102"/>
    </row>
    <row r="514" ht="12.75" spans="5:7">
      <c r="E514" s="106"/>
      <c r="G514" s="102"/>
    </row>
    <row r="515" ht="12.75" spans="5:7">
      <c r="E515" s="106"/>
      <c r="G515" s="102"/>
    </row>
    <row r="516" ht="12.75" spans="5:7">
      <c r="E516" s="106"/>
      <c r="G516" s="102"/>
    </row>
    <row r="517" ht="12.75" spans="5:7">
      <c r="E517" s="106"/>
      <c r="G517" s="102"/>
    </row>
    <row r="518" ht="12.75" spans="5:7">
      <c r="E518" s="106"/>
      <c r="G518" s="102"/>
    </row>
    <row r="519" ht="12.75" spans="5:7">
      <c r="E519" s="106"/>
      <c r="G519" s="102"/>
    </row>
    <row r="520" ht="12.75" spans="5:7">
      <c r="E520" s="106"/>
      <c r="G520" s="102"/>
    </row>
    <row r="521" ht="12.75" spans="5:7">
      <c r="E521" s="106"/>
      <c r="G521" s="102"/>
    </row>
    <row r="522" ht="12.75" spans="5:7">
      <c r="E522" s="106"/>
      <c r="G522" s="102"/>
    </row>
    <row r="523" ht="12.75" spans="5:7">
      <c r="E523" s="106"/>
      <c r="G523" s="102"/>
    </row>
    <row r="524" ht="12.75" spans="5:7">
      <c r="E524" s="106"/>
      <c r="G524" s="102"/>
    </row>
    <row r="525" ht="12.75" spans="5:7">
      <c r="E525" s="106"/>
      <c r="G525" s="102"/>
    </row>
    <row r="526" ht="12.75" spans="5:7">
      <c r="E526" s="106"/>
      <c r="G526" s="102"/>
    </row>
    <row r="527" ht="12.75" spans="5:7">
      <c r="E527" s="106"/>
      <c r="G527" s="102"/>
    </row>
    <row r="528" ht="12.75" spans="5:7">
      <c r="E528" s="106"/>
      <c r="G528" s="102"/>
    </row>
    <row r="529" ht="12.75" spans="5:7">
      <c r="E529" s="106"/>
      <c r="G529" s="102"/>
    </row>
    <row r="530" ht="12.75" spans="5:7">
      <c r="E530" s="106"/>
      <c r="G530" s="102"/>
    </row>
    <row r="531" ht="12.75" spans="5:7">
      <c r="E531" s="106"/>
      <c r="G531" s="102"/>
    </row>
    <row r="532" ht="12.75" spans="5:7">
      <c r="E532" s="106"/>
      <c r="G532" s="102"/>
    </row>
    <row r="533" ht="12.75" spans="5:7">
      <c r="E533" s="106"/>
      <c r="G533" s="102"/>
    </row>
    <row r="534" ht="12.75" spans="5:7">
      <c r="E534" s="106"/>
      <c r="G534" s="102"/>
    </row>
    <row r="535" ht="12.75" spans="5:7">
      <c r="E535" s="106"/>
      <c r="G535" s="102"/>
    </row>
    <row r="536" ht="12.75" spans="5:7">
      <c r="E536" s="106"/>
      <c r="G536" s="102"/>
    </row>
    <row r="537" ht="12.75" spans="5:7">
      <c r="E537" s="106"/>
      <c r="G537" s="102"/>
    </row>
    <row r="538" ht="12.75" spans="5:7">
      <c r="E538" s="106"/>
      <c r="G538" s="102"/>
    </row>
    <row r="539" ht="12.75" spans="5:7">
      <c r="E539" s="106"/>
      <c r="G539" s="102"/>
    </row>
    <row r="540" ht="12.75" spans="5:7">
      <c r="E540" s="106"/>
      <c r="G540" s="102"/>
    </row>
    <row r="541" ht="12.75" spans="5:7">
      <c r="E541" s="106"/>
      <c r="G541" s="102"/>
    </row>
    <row r="542" ht="12.75" spans="5:7">
      <c r="E542" s="106"/>
      <c r="G542" s="102"/>
    </row>
    <row r="543" ht="12.75" spans="5:7">
      <c r="E543" s="106"/>
      <c r="G543" s="102"/>
    </row>
    <row r="544" ht="12.75" spans="5:7">
      <c r="E544" s="106"/>
      <c r="G544" s="102"/>
    </row>
    <row r="545" ht="12.75" spans="5:7">
      <c r="E545" s="106"/>
      <c r="G545" s="102"/>
    </row>
    <row r="546" ht="12.75" spans="5:7">
      <c r="E546" s="106"/>
      <c r="G546" s="102"/>
    </row>
    <row r="547" ht="12.75" spans="5:7">
      <c r="E547" s="106"/>
      <c r="G547" s="102"/>
    </row>
    <row r="548" ht="12.75" spans="5:7">
      <c r="E548" s="106"/>
      <c r="G548" s="102"/>
    </row>
    <row r="549" ht="12.75" spans="5:7">
      <c r="E549" s="106"/>
      <c r="G549" s="102"/>
    </row>
    <row r="550" ht="12.75" spans="5:7">
      <c r="E550" s="106"/>
      <c r="G550" s="102"/>
    </row>
    <row r="551" ht="12.75" spans="5:7">
      <c r="E551" s="106"/>
      <c r="G551" s="102"/>
    </row>
    <row r="552" ht="12.75" spans="5:7">
      <c r="E552" s="106"/>
      <c r="G552" s="102"/>
    </row>
    <row r="553" ht="12.75" spans="5:7">
      <c r="E553" s="106"/>
      <c r="G553" s="102"/>
    </row>
    <row r="554" ht="12.75" spans="5:7">
      <c r="E554" s="106"/>
      <c r="G554" s="102"/>
    </row>
    <row r="555" ht="12.75" spans="5:7">
      <c r="E555" s="106"/>
      <c r="G555" s="102"/>
    </row>
    <row r="556" ht="12.75" spans="5:7">
      <c r="E556" s="106"/>
      <c r="G556" s="102"/>
    </row>
    <row r="557" ht="12.75" spans="5:7">
      <c r="E557" s="106"/>
      <c r="G557" s="102"/>
    </row>
    <row r="558" ht="12.75" spans="5:7">
      <c r="E558" s="106"/>
      <c r="G558" s="102"/>
    </row>
    <row r="559" ht="12.75" spans="5:7">
      <c r="E559" s="106"/>
      <c r="G559" s="102"/>
    </row>
    <row r="560" ht="12.75" spans="5:7">
      <c r="E560" s="106"/>
      <c r="G560" s="102"/>
    </row>
    <row r="561" ht="12.75" spans="5:7">
      <c r="E561" s="106"/>
      <c r="G561" s="102"/>
    </row>
    <row r="562" ht="12.75" spans="5:7">
      <c r="E562" s="106"/>
      <c r="G562" s="102"/>
    </row>
    <row r="563" ht="12.75" spans="5:7">
      <c r="E563" s="106"/>
      <c r="G563" s="102"/>
    </row>
    <row r="564" ht="12.75" spans="5:7">
      <c r="E564" s="106"/>
      <c r="G564" s="102"/>
    </row>
    <row r="565" ht="12.75" spans="5:7">
      <c r="E565" s="106"/>
      <c r="G565" s="102"/>
    </row>
    <row r="566" ht="12.75" spans="5:7">
      <c r="E566" s="106"/>
      <c r="G566" s="102"/>
    </row>
    <row r="567" ht="12.75" spans="5:7">
      <c r="E567" s="106"/>
      <c r="G567" s="102"/>
    </row>
    <row r="568" ht="12.75" spans="5:7">
      <c r="E568" s="106"/>
      <c r="G568" s="102"/>
    </row>
    <row r="569" ht="12.75" spans="5:7">
      <c r="E569" s="106"/>
      <c r="G569" s="102"/>
    </row>
    <row r="570" ht="12.75" spans="5:7">
      <c r="E570" s="106"/>
      <c r="G570" s="102"/>
    </row>
    <row r="571" ht="12.75" spans="5:7">
      <c r="E571" s="106"/>
      <c r="G571" s="102"/>
    </row>
    <row r="572" ht="12.75" spans="5:7">
      <c r="E572" s="106"/>
      <c r="G572" s="102"/>
    </row>
    <row r="573" ht="12.75" spans="5:7">
      <c r="E573" s="106"/>
      <c r="G573" s="102"/>
    </row>
    <row r="574" ht="12.75" spans="5:7">
      <c r="E574" s="106"/>
      <c r="G574" s="102"/>
    </row>
    <row r="575" ht="12.75" spans="5:7">
      <c r="E575" s="106"/>
      <c r="G575" s="102"/>
    </row>
    <row r="576" ht="12.75" spans="5:7">
      <c r="E576" s="106"/>
      <c r="G576" s="102"/>
    </row>
    <row r="577" ht="12.75" spans="5:7">
      <c r="E577" s="106"/>
      <c r="G577" s="102"/>
    </row>
    <row r="578" ht="12.75" spans="5:7">
      <c r="E578" s="106"/>
      <c r="G578" s="102"/>
    </row>
    <row r="579" ht="12.75" spans="5:7">
      <c r="E579" s="106"/>
      <c r="G579" s="102"/>
    </row>
    <row r="580" ht="12.75" spans="5:7">
      <c r="E580" s="106"/>
      <c r="G580" s="102"/>
    </row>
    <row r="581" ht="12.75" spans="5:7">
      <c r="E581" s="106"/>
      <c r="G581" s="102"/>
    </row>
    <row r="582" ht="12.75" spans="5:7">
      <c r="E582" s="106"/>
      <c r="G582" s="102"/>
    </row>
    <row r="583" ht="12.75" spans="5:7">
      <c r="E583" s="106"/>
      <c r="G583" s="102"/>
    </row>
    <row r="584" ht="12.75" spans="5:7">
      <c r="E584" s="106"/>
      <c r="G584" s="102"/>
    </row>
    <row r="585" ht="12.75" spans="5:7">
      <c r="E585" s="106"/>
      <c r="G585" s="102"/>
    </row>
    <row r="586" ht="12.75" spans="5:7">
      <c r="E586" s="106"/>
      <c r="G586" s="102"/>
    </row>
    <row r="587" ht="12.75" spans="5:7">
      <c r="E587" s="106"/>
      <c r="G587" s="102"/>
    </row>
    <row r="588" ht="12.75" spans="5:7">
      <c r="E588" s="106"/>
      <c r="G588" s="102"/>
    </row>
    <row r="589" ht="12.75" spans="5:7">
      <c r="E589" s="106"/>
      <c r="G589" s="102"/>
    </row>
    <row r="590" ht="12.75" spans="5:7">
      <c r="E590" s="106"/>
      <c r="G590" s="102"/>
    </row>
    <row r="591" ht="12.75" spans="5:7">
      <c r="E591" s="106"/>
      <c r="G591" s="102"/>
    </row>
    <row r="592" ht="12.75" spans="5:7">
      <c r="E592" s="106"/>
      <c r="G592" s="102"/>
    </row>
    <row r="593" ht="12.75" spans="5:7">
      <c r="E593" s="106"/>
      <c r="G593" s="102"/>
    </row>
    <row r="594" ht="12.75" spans="5:7">
      <c r="E594" s="106"/>
      <c r="G594" s="102"/>
    </row>
    <row r="595" ht="12.75" spans="5:7">
      <c r="E595" s="106"/>
      <c r="G595" s="102"/>
    </row>
    <row r="596" ht="12.75" spans="5:7">
      <c r="E596" s="106"/>
      <c r="G596" s="102"/>
    </row>
    <row r="597" ht="12.75" spans="5:7">
      <c r="E597" s="106"/>
      <c r="G597" s="102"/>
    </row>
    <row r="598" ht="12.75" spans="5:7">
      <c r="E598" s="106"/>
      <c r="G598" s="102"/>
    </row>
    <row r="599" ht="12.75" spans="5:7">
      <c r="E599" s="106"/>
      <c r="G599" s="102"/>
    </row>
    <row r="600" ht="12.75" spans="5:7">
      <c r="E600" s="106"/>
      <c r="G600" s="102"/>
    </row>
    <row r="601" ht="12.75" spans="5:7">
      <c r="E601" s="106"/>
      <c r="G601" s="102"/>
    </row>
    <row r="602" ht="12.75" spans="5:7">
      <c r="E602" s="106"/>
      <c r="G602" s="102"/>
    </row>
    <row r="603" ht="12.75" spans="5:7">
      <c r="E603" s="106"/>
      <c r="G603" s="102"/>
    </row>
    <row r="604" ht="12.75" spans="5:7">
      <c r="E604" s="106"/>
      <c r="G604" s="102"/>
    </row>
    <row r="605" ht="12.75" spans="5:7">
      <c r="E605" s="106"/>
      <c r="G605" s="102"/>
    </row>
    <row r="606" ht="12.75" spans="5:7">
      <c r="E606" s="106"/>
      <c r="G606" s="102"/>
    </row>
    <row r="607" ht="12.75" spans="5:7">
      <c r="E607" s="106"/>
      <c r="G607" s="102"/>
    </row>
    <row r="608" ht="12.75" spans="5:7">
      <c r="E608" s="106"/>
      <c r="G608" s="102"/>
    </row>
    <row r="609" ht="12.75" spans="5:7">
      <c r="E609" s="106"/>
      <c r="G609" s="102"/>
    </row>
    <row r="610" ht="12.75" spans="5:7">
      <c r="E610" s="106"/>
      <c r="G610" s="102"/>
    </row>
    <row r="611" ht="12.75" spans="5:7">
      <c r="E611" s="106"/>
      <c r="G611" s="102"/>
    </row>
    <row r="612" ht="12.75" spans="5:7">
      <c r="E612" s="106"/>
      <c r="G612" s="102"/>
    </row>
    <row r="613" ht="12.75" spans="5:7">
      <c r="E613" s="106"/>
      <c r="G613" s="102"/>
    </row>
    <row r="614" ht="12.75" spans="5:7">
      <c r="E614" s="106"/>
      <c r="G614" s="102"/>
    </row>
    <row r="615" ht="12.75" spans="5:7">
      <c r="E615" s="106"/>
      <c r="G615" s="102"/>
    </row>
    <row r="616" ht="12.75" spans="5:7">
      <c r="E616" s="106"/>
      <c r="G616" s="102"/>
    </row>
    <row r="617" ht="12.75" spans="5:7">
      <c r="E617" s="106"/>
      <c r="G617" s="102"/>
    </row>
    <row r="618" ht="12.75" spans="5:7">
      <c r="E618" s="106"/>
      <c r="G618" s="102"/>
    </row>
    <row r="619" ht="12.75" spans="5:7">
      <c r="E619" s="106"/>
      <c r="G619" s="102"/>
    </row>
    <row r="620" ht="12.75" spans="5:7">
      <c r="E620" s="106"/>
      <c r="G620" s="102"/>
    </row>
    <row r="621" ht="12.75" spans="5:7">
      <c r="E621" s="106"/>
      <c r="G621" s="102"/>
    </row>
    <row r="622" ht="12.75" spans="5:7">
      <c r="E622" s="106"/>
      <c r="G622" s="102"/>
    </row>
    <row r="623" ht="12.75" spans="5:7">
      <c r="E623" s="106"/>
      <c r="G623" s="102"/>
    </row>
    <row r="624" ht="12.75" spans="5:7">
      <c r="E624" s="106"/>
      <c r="G624" s="102"/>
    </row>
    <row r="625" ht="12.75" spans="5:7">
      <c r="E625" s="106"/>
      <c r="G625" s="102"/>
    </row>
    <row r="626" ht="12.75" spans="5:7">
      <c r="E626" s="106"/>
      <c r="G626" s="102"/>
    </row>
    <row r="627" ht="12.75" spans="5:7">
      <c r="E627" s="106"/>
      <c r="G627" s="102"/>
    </row>
    <row r="628" ht="12.75" spans="5:7">
      <c r="E628" s="106"/>
      <c r="G628" s="102"/>
    </row>
    <row r="629" ht="12.75" spans="5:7">
      <c r="E629" s="106"/>
      <c r="G629" s="102"/>
    </row>
    <row r="630" ht="12.75" spans="5:7">
      <c r="E630" s="106"/>
      <c r="G630" s="102"/>
    </row>
    <row r="631" ht="12.75" spans="5:7">
      <c r="E631" s="106"/>
      <c r="G631" s="102"/>
    </row>
    <row r="632" ht="12.75" spans="5:7">
      <c r="E632" s="106"/>
      <c r="G632" s="102"/>
    </row>
    <row r="633" ht="12.75" spans="5:7">
      <c r="E633" s="106"/>
      <c r="G633" s="102"/>
    </row>
    <row r="634" ht="12.75" spans="5:7">
      <c r="E634" s="106"/>
      <c r="G634" s="102"/>
    </row>
    <row r="635" ht="12.75" spans="5:7">
      <c r="E635" s="106"/>
      <c r="G635" s="102"/>
    </row>
    <row r="636" ht="12.75" spans="5:7">
      <c r="E636" s="106"/>
      <c r="G636" s="102"/>
    </row>
    <row r="637" ht="12.75" spans="5:7">
      <c r="E637" s="106"/>
      <c r="G637" s="102"/>
    </row>
    <row r="638" ht="12.75" spans="5:7">
      <c r="E638" s="106"/>
      <c r="G638" s="102"/>
    </row>
    <row r="639" ht="12.75" spans="5:7">
      <c r="E639" s="106"/>
      <c r="G639" s="102"/>
    </row>
    <row r="640" ht="12.75" spans="5:7">
      <c r="E640" s="106"/>
      <c r="G640" s="102"/>
    </row>
    <row r="641" ht="12.75" spans="5:7">
      <c r="E641" s="106"/>
      <c r="G641" s="102"/>
    </row>
    <row r="642" ht="12.75" spans="5:7">
      <c r="E642" s="106"/>
      <c r="G642" s="102"/>
    </row>
    <row r="643" ht="12.75" spans="5:7">
      <c r="E643" s="106"/>
      <c r="G643" s="102"/>
    </row>
    <row r="644" ht="12.75" spans="5:7">
      <c r="E644" s="106"/>
      <c r="G644" s="102"/>
    </row>
    <row r="645" ht="12.75" spans="5:7">
      <c r="E645" s="106"/>
      <c r="G645" s="102"/>
    </row>
    <row r="646" ht="12.75" spans="5:7">
      <c r="E646" s="106"/>
      <c r="G646" s="102"/>
    </row>
    <row r="647" ht="12.75" spans="5:7">
      <c r="E647" s="106"/>
      <c r="G647" s="102"/>
    </row>
    <row r="648" ht="12.75" spans="5:7">
      <c r="E648" s="106"/>
      <c r="G648" s="102"/>
    </row>
    <row r="649" ht="12.75" spans="5:7">
      <c r="E649" s="106"/>
      <c r="G649" s="102"/>
    </row>
    <row r="650" ht="12.75" spans="5:7">
      <c r="E650" s="106"/>
      <c r="G650" s="102"/>
    </row>
    <row r="651" ht="12.75" spans="5:7">
      <c r="E651" s="106"/>
      <c r="G651" s="102"/>
    </row>
    <row r="652" ht="12.75" spans="5:7">
      <c r="E652" s="106"/>
      <c r="G652" s="102"/>
    </row>
    <row r="653" ht="12.75" spans="5:7">
      <c r="E653" s="106"/>
      <c r="G653" s="102"/>
    </row>
    <row r="654" ht="12.75" spans="5:7">
      <c r="E654" s="106"/>
      <c r="G654" s="102"/>
    </row>
    <row r="655" ht="12.75" spans="5:7">
      <c r="E655" s="106"/>
      <c r="G655" s="102"/>
    </row>
    <row r="656" ht="12.75" spans="5:7">
      <c r="E656" s="106"/>
      <c r="G656" s="102"/>
    </row>
    <row r="657" ht="12.75" spans="5:7">
      <c r="E657" s="106"/>
      <c r="G657" s="102"/>
    </row>
    <row r="658" ht="12.75" spans="5:7">
      <c r="E658" s="106"/>
      <c r="G658" s="102"/>
    </row>
    <row r="659" ht="12.75" spans="5:7">
      <c r="E659" s="106"/>
      <c r="G659" s="102"/>
    </row>
    <row r="660" ht="12.75" spans="5:7">
      <c r="E660" s="106"/>
      <c r="G660" s="102"/>
    </row>
    <row r="661" ht="12.75" spans="5:7">
      <c r="E661" s="106"/>
      <c r="G661" s="102"/>
    </row>
    <row r="662" ht="12.75" spans="5:7">
      <c r="E662" s="106"/>
      <c r="G662" s="102"/>
    </row>
    <row r="663" ht="12.75" spans="5:7">
      <c r="E663" s="106"/>
      <c r="G663" s="102"/>
    </row>
    <row r="664" ht="12.75" spans="5:7">
      <c r="E664" s="106"/>
      <c r="G664" s="102"/>
    </row>
    <row r="665" ht="12.75" spans="5:7">
      <c r="E665" s="106"/>
      <c r="G665" s="102"/>
    </row>
    <row r="666" ht="12.75" spans="5:7">
      <c r="E666" s="106"/>
      <c r="G666" s="102"/>
    </row>
    <row r="667" ht="12.75" spans="5:7">
      <c r="E667" s="106"/>
      <c r="G667" s="102"/>
    </row>
    <row r="668" ht="12.75" spans="5:7">
      <c r="E668" s="106"/>
      <c r="G668" s="102"/>
    </row>
    <row r="669" ht="12.75" spans="5:7">
      <c r="E669" s="106"/>
      <c r="G669" s="102"/>
    </row>
    <row r="670" ht="12.75" spans="5:7">
      <c r="E670" s="106"/>
      <c r="G670" s="102"/>
    </row>
    <row r="671" ht="12.75" spans="5:7">
      <c r="E671" s="106"/>
      <c r="G671" s="102"/>
    </row>
    <row r="672" ht="12.75" spans="5:7">
      <c r="E672" s="106"/>
      <c r="G672" s="102"/>
    </row>
    <row r="673" ht="12.75" spans="5:7">
      <c r="E673" s="106"/>
      <c r="G673" s="102"/>
    </row>
    <row r="674" ht="12.75" spans="5:7">
      <c r="E674" s="106"/>
      <c r="G674" s="102"/>
    </row>
    <row r="675" ht="12.75" spans="5:7">
      <c r="E675" s="106"/>
      <c r="G675" s="102"/>
    </row>
    <row r="676" ht="12.75" spans="5:7">
      <c r="E676" s="106"/>
      <c r="G676" s="102"/>
    </row>
    <row r="677" ht="12.75" spans="5:7">
      <c r="E677" s="106"/>
      <c r="G677" s="102"/>
    </row>
    <row r="678" ht="12.75" spans="5:7">
      <c r="E678" s="106"/>
      <c r="G678" s="102"/>
    </row>
    <row r="679" ht="12.75" spans="5:7">
      <c r="E679" s="106"/>
      <c r="G679" s="102"/>
    </row>
    <row r="680" ht="12.75" spans="5:7">
      <c r="E680" s="106"/>
      <c r="G680" s="102"/>
    </row>
    <row r="681" ht="12.75" spans="5:7">
      <c r="E681" s="106"/>
      <c r="G681" s="102"/>
    </row>
    <row r="682" ht="12.75" spans="5:7">
      <c r="E682" s="106"/>
      <c r="G682" s="102"/>
    </row>
    <row r="683" ht="12.75" spans="5:7">
      <c r="E683" s="106"/>
      <c r="G683" s="102"/>
    </row>
    <row r="684" ht="12.75" spans="5:7">
      <c r="E684" s="106"/>
      <c r="G684" s="102"/>
    </row>
    <row r="685" ht="12.75" spans="5:7">
      <c r="E685" s="106"/>
      <c r="G685" s="102"/>
    </row>
    <row r="686" ht="12.75" spans="5:7">
      <c r="E686" s="106"/>
      <c r="G686" s="102"/>
    </row>
    <row r="687" ht="12.75" spans="5:7">
      <c r="E687" s="106"/>
      <c r="G687" s="102"/>
    </row>
    <row r="688" ht="12.75" spans="5:7">
      <c r="E688" s="106"/>
      <c r="G688" s="102"/>
    </row>
    <row r="689" ht="12.75" spans="5:7">
      <c r="E689" s="106"/>
      <c r="G689" s="102"/>
    </row>
    <row r="690" ht="12.75" spans="5:7">
      <c r="E690" s="106"/>
      <c r="G690" s="102"/>
    </row>
    <row r="691" ht="12.75" spans="5:7">
      <c r="E691" s="106"/>
      <c r="G691" s="102"/>
    </row>
    <row r="692" ht="12.75" spans="5:7">
      <c r="E692" s="106"/>
      <c r="G692" s="102"/>
    </row>
    <row r="693" ht="12.75" spans="5:7">
      <c r="E693" s="106"/>
      <c r="G693" s="102"/>
    </row>
    <row r="694" ht="12.75" spans="5:7">
      <c r="E694" s="106"/>
      <c r="G694" s="102"/>
    </row>
    <row r="695" ht="12.75" spans="5:7">
      <c r="E695" s="106"/>
      <c r="G695" s="102"/>
    </row>
    <row r="696" ht="12.75" spans="5:7">
      <c r="E696" s="106"/>
      <c r="G696" s="102"/>
    </row>
    <row r="697" ht="12.75" spans="5:7">
      <c r="E697" s="106"/>
      <c r="G697" s="102"/>
    </row>
    <row r="698" ht="12.75" spans="5:7">
      <c r="E698" s="106"/>
      <c r="G698" s="102"/>
    </row>
    <row r="699" ht="12.75" spans="5:7">
      <c r="E699" s="106"/>
      <c r="G699" s="102"/>
    </row>
    <row r="700" ht="12.75" spans="5:7">
      <c r="E700" s="106"/>
      <c r="G700" s="102"/>
    </row>
    <row r="701" ht="12.75" spans="5:7">
      <c r="E701" s="106"/>
      <c r="G701" s="102"/>
    </row>
    <row r="702" ht="12.75" spans="5:7">
      <c r="E702" s="106"/>
      <c r="G702" s="102"/>
    </row>
    <row r="703" ht="12.75" spans="5:7">
      <c r="E703" s="106"/>
      <c r="G703" s="102"/>
    </row>
    <row r="704" ht="12.75" spans="5:7">
      <c r="E704" s="106"/>
      <c r="G704" s="102"/>
    </row>
    <row r="705" ht="12.75" spans="5:7">
      <c r="E705" s="106"/>
      <c r="G705" s="102"/>
    </row>
    <row r="706" ht="12.75" spans="5:7">
      <c r="E706" s="106"/>
      <c r="G706" s="102"/>
    </row>
    <row r="707" ht="12.75" spans="5:7">
      <c r="E707" s="106"/>
      <c r="G707" s="102"/>
    </row>
    <row r="708" ht="12.75" spans="5:7">
      <c r="E708" s="106"/>
      <c r="G708" s="102"/>
    </row>
    <row r="709" ht="12.75" spans="5:7">
      <c r="E709" s="106"/>
      <c r="G709" s="102"/>
    </row>
    <row r="710" ht="12.75" spans="5:7">
      <c r="E710" s="106"/>
      <c r="G710" s="102"/>
    </row>
    <row r="711" ht="12.75" spans="5:7">
      <c r="E711" s="106"/>
      <c r="G711" s="102"/>
    </row>
    <row r="712" ht="12.75" spans="5:7">
      <c r="E712" s="106"/>
      <c r="G712" s="102"/>
    </row>
    <row r="713" ht="12.75" spans="5:7">
      <c r="E713" s="106"/>
      <c r="G713" s="102"/>
    </row>
    <row r="714" ht="12.75" spans="5:7">
      <c r="E714" s="106"/>
      <c r="G714" s="102"/>
    </row>
    <row r="715" ht="12.75" spans="5:7">
      <c r="E715" s="106"/>
      <c r="G715" s="102"/>
    </row>
    <row r="716" ht="12.75" spans="5:7">
      <c r="E716" s="106"/>
      <c r="G716" s="102"/>
    </row>
    <row r="717" ht="12.75" spans="5:7">
      <c r="E717" s="106"/>
      <c r="G717" s="102"/>
    </row>
    <row r="718" ht="12.75" spans="5:7">
      <c r="E718" s="106"/>
      <c r="G718" s="102"/>
    </row>
    <row r="719" ht="12.75" spans="5:7">
      <c r="E719" s="106"/>
      <c r="G719" s="102"/>
    </row>
    <row r="720" ht="12.75" spans="5:7">
      <c r="E720" s="106"/>
      <c r="G720" s="102"/>
    </row>
    <row r="721" ht="12.75" spans="5:7">
      <c r="E721" s="106"/>
      <c r="G721" s="102"/>
    </row>
    <row r="722" ht="12.75" spans="5:7">
      <c r="E722" s="106"/>
      <c r="G722" s="102"/>
    </row>
    <row r="723" ht="12.75" spans="5:7">
      <c r="E723" s="106"/>
      <c r="G723" s="102"/>
    </row>
    <row r="724" ht="12.75" spans="5:7">
      <c r="E724" s="106"/>
      <c r="G724" s="102"/>
    </row>
    <row r="725" ht="12.75" spans="5:7">
      <c r="E725" s="106"/>
      <c r="G725" s="102"/>
    </row>
    <row r="726" ht="12.75" spans="5:7">
      <c r="E726" s="106"/>
      <c r="G726" s="102"/>
    </row>
    <row r="727" ht="12.75" spans="5:7">
      <c r="E727" s="106"/>
      <c r="G727" s="102"/>
    </row>
    <row r="728" ht="12.75" spans="5:7">
      <c r="E728" s="106"/>
      <c r="G728" s="102"/>
    </row>
    <row r="729" ht="12.75" spans="5:7">
      <c r="E729" s="106"/>
      <c r="G729" s="102"/>
    </row>
    <row r="730" ht="12.75" spans="5:7">
      <c r="E730" s="106"/>
      <c r="G730" s="102"/>
    </row>
    <row r="731" ht="12.75" spans="5:7">
      <c r="E731" s="106"/>
      <c r="G731" s="102"/>
    </row>
    <row r="732" ht="12.75" spans="5:7">
      <c r="E732" s="106"/>
      <c r="G732" s="102"/>
    </row>
    <row r="733" ht="12.75" spans="5:7">
      <c r="E733" s="106"/>
      <c r="G733" s="102"/>
    </row>
    <row r="734" ht="12.75" spans="5:7">
      <c r="E734" s="106"/>
      <c r="G734" s="102"/>
    </row>
    <row r="735" ht="12.75" spans="5:7">
      <c r="E735" s="106"/>
      <c r="G735" s="102"/>
    </row>
    <row r="736" ht="12.75" spans="5:7">
      <c r="E736" s="106"/>
      <c r="G736" s="102"/>
    </row>
    <row r="737" ht="12.75" spans="5:7">
      <c r="E737" s="106"/>
      <c r="G737" s="102"/>
    </row>
    <row r="738" ht="12.75" spans="5:7">
      <c r="E738" s="106"/>
      <c r="G738" s="102"/>
    </row>
    <row r="739" ht="12.75" spans="5:7">
      <c r="E739" s="106"/>
      <c r="G739" s="102"/>
    </row>
    <row r="740" ht="12.75" spans="5:7">
      <c r="E740" s="106"/>
      <c r="G740" s="102"/>
    </row>
    <row r="741" ht="12.75" spans="5:7">
      <c r="E741" s="106"/>
      <c r="G741" s="102"/>
    </row>
    <row r="742" ht="12.75" spans="5:7">
      <c r="E742" s="106"/>
      <c r="G742" s="102"/>
    </row>
    <row r="743" ht="12.75" spans="5:7">
      <c r="E743" s="106"/>
      <c r="G743" s="102"/>
    </row>
    <row r="744" ht="12.75" spans="5:7">
      <c r="E744" s="106"/>
      <c r="G744" s="102"/>
    </row>
    <row r="745" ht="12.75" spans="5:7">
      <c r="E745" s="106"/>
      <c r="G745" s="102"/>
    </row>
    <row r="746" ht="12.75" spans="5:7">
      <c r="E746" s="106"/>
      <c r="G746" s="102"/>
    </row>
    <row r="747" ht="12.75" spans="5:7">
      <c r="E747" s="106"/>
      <c r="G747" s="102"/>
    </row>
    <row r="748" ht="12.75" spans="5:7">
      <c r="E748" s="106"/>
      <c r="G748" s="102"/>
    </row>
    <row r="749" ht="12.75" spans="5:7">
      <c r="E749" s="106"/>
      <c r="G749" s="102"/>
    </row>
    <row r="750" ht="12.75" spans="5:7">
      <c r="E750" s="106"/>
      <c r="G750" s="102"/>
    </row>
    <row r="751" ht="12.75" spans="5:7">
      <c r="E751" s="106"/>
      <c r="G751" s="102"/>
    </row>
    <row r="752" ht="12.75" spans="5:7">
      <c r="E752" s="106"/>
      <c r="G752" s="102"/>
    </row>
    <row r="753" ht="12.75" spans="5:7">
      <c r="E753" s="106"/>
      <c r="G753" s="102"/>
    </row>
    <row r="754" ht="12.75" spans="5:7">
      <c r="E754" s="106"/>
      <c r="G754" s="102"/>
    </row>
    <row r="755" ht="12.75" spans="5:7">
      <c r="E755" s="106"/>
      <c r="G755" s="102"/>
    </row>
    <row r="756" ht="12.75" spans="5:7">
      <c r="E756" s="106"/>
      <c r="G756" s="102"/>
    </row>
    <row r="757" ht="12.75" spans="5:7">
      <c r="E757" s="106"/>
      <c r="G757" s="102"/>
    </row>
    <row r="758" ht="12.75" spans="5:7">
      <c r="E758" s="106"/>
      <c r="G758" s="102"/>
    </row>
    <row r="759" ht="12.75" spans="5:7">
      <c r="E759" s="106"/>
      <c r="G759" s="102"/>
    </row>
    <row r="760" ht="12.75" spans="5:7">
      <c r="E760" s="106"/>
      <c r="G760" s="102"/>
    </row>
    <row r="761" ht="12.75" spans="5:7">
      <c r="E761" s="106"/>
      <c r="G761" s="102"/>
    </row>
    <row r="762" ht="12.75" spans="5:7">
      <c r="E762" s="106"/>
      <c r="G762" s="102"/>
    </row>
    <row r="763" ht="12.75" spans="5:7">
      <c r="E763" s="106"/>
      <c r="G763" s="102"/>
    </row>
    <row r="764" ht="12.75" spans="5:7">
      <c r="E764" s="106"/>
      <c r="G764" s="102"/>
    </row>
    <row r="765" ht="12.75" spans="5:7">
      <c r="E765" s="106"/>
      <c r="G765" s="102"/>
    </row>
    <row r="766" ht="12.75" spans="5:7">
      <c r="E766" s="106"/>
      <c r="G766" s="102"/>
    </row>
    <row r="767" ht="12.75" spans="5:7">
      <c r="E767" s="106"/>
      <c r="G767" s="102"/>
    </row>
    <row r="768" ht="12.75" spans="5:7">
      <c r="E768" s="106"/>
      <c r="G768" s="102"/>
    </row>
    <row r="769" ht="12.75" spans="5:7">
      <c r="E769" s="106"/>
      <c r="G769" s="102"/>
    </row>
    <row r="770" ht="12.75" spans="5:7">
      <c r="E770" s="106"/>
      <c r="G770" s="102"/>
    </row>
    <row r="771" ht="12.75" spans="5:7">
      <c r="E771" s="106"/>
      <c r="G771" s="102"/>
    </row>
    <row r="772" ht="12.75" spans="5:7">
      <c r="E772" s="106"/>
      <c r="G772" s="102"/>
    </row>
    <row r="773" ht="12.75" spans="5:7">
      <c r="E773" s="106"/>
      <c r="G773" s="102"/>
    </row>
    <row r="774" ht="12.75" spans="5:7">
      <c r="E774" s="106"/>
      <c r="G774" s="102"/>
    </row>
    <row r="775" ht="12.75" spans="5:7">
      <c r="E775" s="106"/>
      <c r="G775" s="102"/>
    </row>
    <row r="776" ht="12.75" spans="5:7">
      <c r="E776" s="106"/>
      <c r="G776" s="102"/>
    </row>
    <row r="777" ht="12.75" spans="5:7">
      <c r="E777" s="106"/>
      <c r="G777" s="102"/>
    </row>
    <row r="778" ht="12.75" spans="5:7">
      <c r="E778" s="106"/>
      <c r="G778" s="102"/>
    </row>
    <row r="779" ht="12.75" spans="5:7">
      <c r="E779" s="106"/>
      <c r="G779" s="102"/>
    </row>
    <row r="780" ht="12.75" spans="5:7">
      <c r="E780" s="106"/>
      <c r="G780" s="102"/>
    </row>
    <row r="781" ht="12.75" spans="5:7">
      <c r="E781" s="106"/>
      <c r="G781" s="102"/>
    </row>
    <row r="782" ht="12.75" spans="5:7">
      <c r="E782" s="106"/>
      <c r="G782" s="102"/>
    </row>
    <row r="783" ht="12.75" spans="5:7">
      <c r="E783" s="106"/>
      <c r="G783" s="102"/>
    </row>
    <row r="784" ht="12.75" spans="5:7">
      <c r="E784" s="106"/>
      <c r="G784" s="102"/>
    </row>
    <row r="785" ht="12.75" spans="5:7">
      <c r="E785" s="106"/>
      <c r="G785" s="102"/>
    </row>
    <row r="786" ht="12.75" spans="5:7">
      <c r="E786" s="106"/>
      <c r="G786" s="102"/>
    </row>
    <row r="787" ht="12.75" spans="5:7">
      <c r="E787" s="106"/>
      <c r="G787" s="102"/>
    </row>
    <row r="788" ht="12.75" spans="5:7">
      <c r="E788" s="106"/>
      <c r="G788" s="102"/>
    </row>
    <row r="789" ht="12.75" spans="5:7">
      <c r="E789" s="106"/>
      <c r="G789" s="102"/>
    </row>
    <row r="790" ht="12.75" spans="5:7">
      <c r="E790" s="106"/>
      <c r="G790" s="102"/>
    </row>
    <row r="791" ht="12.75" spans="5:7">
      <c r="E791" s="106"/>
      <c r="G791" s="102"/>
    </row>
    <row r="792" ht="12.75" spans="5:7">
      <c r="E792" s="106"/>
      <c r="G792" s="102"/>
    </row>
    <row r="793" ht="12.75" spans="5:7">
      <c r="E793" s="106"/>
      <c r="G793" s="102"/>
    </row>
    <row r="794" ht="12.75" spans="5:7">
      <c r="E794" s="106"/>
      <c r="G794" s="102"/>
    </row>
    <row r="795" ht="12.75" spans="5:7">
      <c r="E795" s="106"/>
      <c r="G795" s="102"/>
    </row>
    <row r="796" ht="12.75" spans="5:7">
      <c r="E796" s="106"/>
      <c r="G796" s="102"/>
    </row>
    <row r="797" ht="12.75" spans="5:7">
      <c r="E797" s="106"/>
      <c r="G797" s="102"/>
    </row>
    <row r="798" ht="12.75" spans="5:7">
      <c r="E798" s="106"/>
      <c r="G798" s="102"/>
    </row>
    <row r="799" ht="12.75" spans="5:7">
      <c r="E799" s="106"/>
      <c r="G799" s="102"/>
    </row>
    <row r="800" ht="12.75" spans="5:7">
      <c r="E800" s="106"/>
      <c r="G800" s="102"/>
    </row>
    <row r="801" ht="12.75" spans="5:7">
      <c r="E801" s="106"/>
      <c r="G801" s="102"/>
    </row>
    <row r="802" ht="12.75" spans="5:7">
      <c r="E802" s="106"/>
      <c r="G802" s="102"/>
    </row>
    <row r="803" ht="12.75" spans="5:7">
      <c r="E803" s="106"/>
      <c r="G803" s="102"/>
    </row>
    <row r="804" ht="12.75" spans="5:7">
      <c r="E804" s="106"/>
      <c r="G804" s="102"/>
    </row>
    <row r="805" ht="12.75" spans="5:7">
      <c r="E805" s="106"/>
      <c r="G805" s="102"/>
    </row>
    <row r="806" ht="12.75" spans="5:7">
      <c r="E806" s="106"/>
      <c r="G806" s="102"/>
    </row>
    <row r="807" ht="12.75" spans="5:7">
      <c r="E807" s="106"/>
      <c r="G807" s="102"/>
    </row>
    <row r="808" ht="12.75" spans="5:7">
      <c r="E808" s="106"/>
      <c r="G808" s="102"/>
    </row>
    <row r="809" ht="12.75" spans="5:7">
      <c r="E809" s="106"/>
      <c r="G809" s="102"/>
    </row>
    <row r="810" ht="12.75" spans="5:7">
      <c r="E810" s="106"/>
      <c r="G810" s="102"/>
    </row>
    <row r="811" ht="12.75" spans="5:7">
      <c r="E811" s="106"/>
      <c r="G811" s="102"/>
    </row>
    <row r="812" ht="12.75" spans="5:7">
      <c r="E812" s="106"/>
      <c r="G812" s="102"/>
    </row>
    <row r="813" ht="12.75" spans="5:7">
      <c r="E813" s="106"/>
      <c r="G813" s="102"/>
    </row>
    <row r="814" ht="12.75" spans="5:7">
      <c r="E814" s="106"/>
      <c r="G814" s="102"/>
    </row>
    <row r="815" ht="12.75" spans="5:7">
      <c r="E815" s="106"/>
      <c r="G815" s="102"/>
    </row>
    <row r="816" ht="12.75" spans="5:7">
      <c r="E816" s="106"/>
      <c r="G816" s="102"/>
    </row>
    <row r="817" ht="12.75" spans="5:7">
      <c r="E817" s="106"/>
      <c r="G817" s="102"/>
    </row>
    <row r="818" ht="12.75" spans="5:7">
      <c r="E818" s="106"/>
      <c r="G818" s="102"/>
    </row>
    <row r="819" ht="12.75" spans="5:7">
      <c r="E819" s="106"/>
      <c r="G819" s="102"/>
    </row>
    <row r="820" ht="12.75" spans="5:7">
      <c r="E820" s="106"/>
      <c r="G820" s="102"/>
    </row>
    <row r="821" ht="12.75" spans="5:7">
      <c r="E821" s="106"/>
      <c r="G821" s="102"/>
    </row>
    <row r="822" ht="12.75" spans="5:7">
      <c r="E822" s="106"/>
      <c r="G822" s="102"/>
    </row>
    <row r="823" ht="12.75" spans="5:7">
      <c r="E823" s="106"/>
      <c r="G823" s="102"/>
    </row>
    <row r="824" ht="12.75" spans="5:7">
      <c r="E824" s="106"/>
      <c r="G824" s="102"/>
    </row>
    <row r="825" ht="12.75" spans="5:7">
      <c r="E825" s="106"/>
      <c r="G825" s="102"/>
    </row>
    <row r="826" ht="12.75" spans="5:7">
      <c r="E826" s="106"/>
      <c r="G826" s="102"/>
    </row>
    <row r="827" ht="12.75" spans="5:7">
      <c r="E827" s="106"/>
      <c r="G827" s="102"/>
    </row>
    <row r="828" ht="12.75" spans="5:7">
      <c r="E828" s="106"/>
      <c r="G828" s="102"/>
    </row>
    <row r="829" ht="12.75" spans="5:7">
      <c r="E829" s="106"/>
      <c r="G829" s="102"/>
    </row>
    <row r="830" ht="12.75" spans="5:7">
      <c r="E830" s="106"/>
      <c r="G830" s="102"/>
    </row>
    <row r="831" ht="12.75" spans="5:7">
      <c r="E831" s="106"/>
      <c r="G831" s="102"/>
    </row>
    <row r="832" ht="12.75" spans="5:7">
      <c r="E832" s="106"/>
      <c r="G832" s="102"/>
    </row>
    <row r="833" ht="12.75" spans="5:7">
      <c r="E833" s="106"/>
      <c r="G833" s="102"/>
    </row>
    <row r="834" ht="12.75" spans="5:7">
      <c r="E834" s="106"/>
      <c r="G834" s="102"/>
    </row>
    <row r="835" ht="12.75" spans="5:7">
      <c r="E835" s="106"/>
      <c r="G835" s="102"/>
    </row>
    <row r="836" ht="12.75" spans="5:7">
      <c r="E836" s="106"/>
      <c r="G836" s="102"/>
    </row>
    <row r="837" ht="12.75" spans="5:7">
      <c r="E837" s="106"/>
      <c r="G837" s="102"/>
    </row>
    <row r="838" ht="12.75" spans="5:7">
      <c r="E838" s="106"/>
      <c r="G838" s="102"/>
    </row>
    <row r="839" ht="12.75" spans="5:7">
      <c r="E839" s="106"/>
      <c r="G839" s="102"/>
    </row>
    <row r="840" ht="12.75" spans="5:7">
      <c r="E840" s="106"/>
      <c r="G840" s="102"/>
    </row>
    <row r="841" ht="12.75" spans="5:7">
      <c r="E841" s="106"/>
      <c r="G841" s="102"/>
    </row>
    <row r="842" ht="12.75" spans="5:7">
      <c r="E842" s="106"/>
      <c r="G842" s="102"/>
    </row>
    <row r="843" ht="12.75" spans="5:7">
      <c r="E843" s="106"/>
      <c r="G843" s="102"/>
    </row>
    <row r="844" ht="12.75" spans="5:7">
      <c r="E844" s="106"/>
      <c r="G844" s="102"/>
    </row>
    <row r="845" ht="12.75" spans="5:7">
      <c r="E845" s="106"/>
      <c r="G845" s="102"/>
    </row>
    <row r="846" ht="12.75" spans="5:7">
      <c r="E846" s="106"/>
      <c r="G846" s="102"/>
    </row>
    <row r="847" ht="12.75" spans="5:7">
      <c r="E847" s="106"/>
      <c r="G847" s="102"/>
    </row>
    <row r="848" ht="12.75" spans="5:7">
      <c r="E848" s="106"/>
      <c r="G848" s="102"/>
    </row>
    <row r="849" ht="12.75" spans="5:7">
      <c r="E849" s="106"/>
      <c r="G849" s="102"/>
    </row>
    <row r="850" ht="12.75" spans="5:7">
      <c r="E850" s="106"/>
      <c r="G850" s="102"/>
    </row>
    <row r="851" ht="12.75" spans="5:7">
      <c r="E851" s="106"/>
      <c r="G851" s="102"/>
    </row>
    <row r="852" ht="12.75" spans="5:7">
      <c r="E852" s="106"/>
      <c r="G852" s="102"/>
    </row>
    <row r="853" ht="12.75" spans="5:7">
      <c r="E853" s="106"/>
      <c r="G853" s="102"/>
    </row>
    <row r="854" ht="12.75" spans="5:7">
      <c r="E854" s="106"/>
      <c r="G854" s="102"/>
    </row>
    <row r="855" ht="12.75" spans="5:7">
      <c r="E855" s="106"/>
      <c r="G855" s="102"/>
    </row>
    <row r="856" ht="12.75" spans="5:7">
      <c r="E856" s="106"/>
      <c r="G856" s="102"/>
    </row>
    <row r="857" ht="12.75" spans="5:7">
      <c r="E857" s="106"/>
      <c r="G857" s="102"/>
    </row>
    <row r="858" ht="12.75" spans="5:7">
      <c r="E858" s="106"/>
      <c r="G858" s="102"/>
    </row>
    <row r="859" ht="12.75" spans="5:7">
      <c r="E859" s="106"/>
      <c r="G859" s="102"/>
    </row>
    <row r="860" ht="12.75" spans="5:7">
      <c r="E860" s="106"/>
      <c r="G860" s="102"/>
    </row>
    <row r="861" ht="12.75" spans="5:7">
      <c r="E861" s="106"/>
      <c r="G861" s="102"/>
    </row>
    <row r="862" ht="12.75" spans="5:7">
      <c r="E862" s="106"/>
      <c r="G862" s="102"/>
    </row>
    <row r="863" ht="12.75" spans="5:7">
      <c r="E863" s="106"/>
      <c r="G863" s="102"/>
    </row>
    <row r="864" ht="12.75" spans="5:7">
      <c r="E864" s="106"/>
      <c r="G864" s="102"/>
    </row>
    <row r="865" ht="12.75" spans="5:7">
      <c r="E865" s="106"/>
      <c r="G865" s="102"/>
    </row>
    <row r="866" ht="12.75" spans="5:7">
      <c r="E866" s="106"/>
      <c r="G866" s="102"/>
    </row>
    <row r="867" ht="12.75" spans="5:7">
      <c r="E867" s="106"/>
      <c r="G867" s="102"/>
    </row>
    <row r="868" ht="12.75" spans="5:7">
      <c r="E868" s="106"/>
      <c r="G868" s="102"/>
    </row>
    <row r="869" ht="12.75" spans="5:7">
      <c r="E869" s="106"/>
      <c r="G869" s="102"/>
    </row>
    <row r="870" ht="12.75" spans="5:7">
      <c r="E870" s="106"/>
      <c r="G870" s="102"/>
    </row>
    <row r="871" ht="12.75" spans="5:7">
      <c r="E871" s="106"/>
      <c r="G871" s="102"/>
    </row>
    <row r="872" ht="12.75" spans="5:7">
      <c r="E872" s="106"/>
      <c r="G872" s="102"/>
    </row>
    <row r="873" ht="12.75" spans="5:7">
      <c r="E873" s="106"/>
      <c r="G873" s="102"/>
    </row>
    <row r="874" ht="12.75" spans="5:7">
      <c r="E874" s="106"/>
      <c r="G874" s="102"/>
    </row>
    <row r="875" ht="12.75" spans="5:7">
      <c r="E875" s="106"/>
      <c r="G875" s="102"/>
    </row>
    <row r="876" ht="12.75" spans="5:7">
      <c r="E876" s="106"/>
      <c r="G876" s="102"/>
    </row>
    <row r="877" ht="12.75" spans="5:7">
      <c r="E877" s="106"/>
      <c r="G877" s="102"/>
    </row>
    <row r="878" ht="12.75" spans="5:7">
      <c r="E878" s="106"/>
      <c r="G878" s="102"/>
    </row>
    <row r="879" ht="12.75" spans="5:7">
      <c r="E879" s="106"/>
      <c r="G879" s="102"/>
    </row>
    <row r="880" ht="12.75" spans="5:7">
      <c r="E880" s="106"/>
      <c r="G880" s="102"/>
    </row>
    <row r="881" ht="12.75" spans="5:7">
      <c r="E881" s="106"/>
      <c r="G881" s="102"/>
    </row>
    <row r="882" ht="12.75" spans="5:7">
      <c r="E882" s="106"/>
      <c r="G882" s="102"/>
    </row>
    <row r="883" ht="12.75" spans="5:7">
      <c r="E883" s="106"/>
      <c r="G883" s="102"/>
    </row>
    <row r="884" ht="12.75" spans="5:7">
      <c r="E884" s="106"/>
      <c r="G884" s="102"/>
    </row>
    <row r="885" ht="12.75" spans="5:7">
      <c r="E885" s="106"/>
      <c r="G885" s="102"/>
    </row>
    <row r="886" ht="12.75" spans="5:7">
      <c r="E886" s="106"/>
      <c r="G886" s="102"/>
    </row>
    <row r="887" ht="12.75" spans="5:7">
      <c r="E887" s="106"/>
      <c r="G887" s="102"/>
    </row>
    <row r="888" ht="12.75" spans="5:7">
      <c r="E888" s="106"/>
      <c r="G888" s="102"/>
    </row>
    <row r="889" ht="12.75" spans="5:7">
      <c r="E889" s="106"/>
      <c r="G889" s="102"/>
    </row>
    <row r="890" ht="12.75" spans="5:7">
      <c r="E890" s="106"/>
      <c r="G890" s="102"/>
    </row>
    <row r="891" ht="12.75" spans="5:7">
      <c r="E891" s="106"/>
      <c r="G891" s="102"/>
    </row>
    <row r="892" ht="12.75" spans="5:7">
      <c r="E892" s="106"/>
      <c r="G892" s="102"/>
    </row>
    <row r="893" ht="12.75" spans="5:7">
      <c r="E893" s="106"/>
      <c r="G893" s="102"/>
    </row>
    <row r="894" ht="12.75" spans="5:7">
      <c r="E894" s="106"/>
      <c r="G894" s="102"/>
    </row>
    <row r="895" ht="12.75" spans="5:7">
      <c r="E895" s="106"/>
      <c r="G895" s="102"/>
    </row>
    <row r="896" ht="12.75" spans="5:7">
      <c r="E896" s="106"/>
      <c r="G896" s="102"/>
    </row>
    <row r="897" ht="12.75" spans="5:7">
      <c r="E897" s="106"/>
      <c r="G897" s="102"/>
    </row>
    <row r="898" ht="12.75" spans="5:7">
      <c r="E898" s="106"/>
      <c r="G898" s="102"/>
    </row>
    <row r="899" ht="12.75" spans="5:7">
      <c r="E899" s="106"/>
      <c r="G899" s="102"/>
    </row>
    <row r="900" ht="12.75" spans="5:7">
      <c r="E900" s="106"/>
      <c r="G900" s="102"/>
    </row>
    <row r="901" ht="12.75" spans="5:7">
      <c r="E901" s="106"/>
      <c r="G901" s="102"/>
    </row>
    <row r="902" ht="12.75" spans="5:7">
      <c r="E902" s="106"/>
      <c r="G902" s="102"/>
    </row>
    <row r="903" ht="12.75" spans="5:7">
      <c r="E903" s="106"/>
      <c r="G903" s="102"/>
    </row>
    <row r="904" ht="12.75" spans="5:7">
      <c r="E904" s="106"/>
      <c r="G904" s="102"/>
    </row>
    <row r="905" ht="12.75" spans="5:7">
      <c r="E905" s="106"/>
      <c r="G905" s="102"/>
    </row>
    <row r="906" ht="12.75" spans="5:7">
      <c r="E906" s="106"/>
      <c r="G906" s="102"/>
    </row>
    <row r="907" ht="12.75" spans="5:7">
      <c r="E907" s="106"/>
      <c r="G907" s="102"/>
    </row>
    <row r="908" ht="12.75" spans="5:7">
      <c r="E908" s="106"/>
      <c r="G908" s="102"/>
    </row>
    <row r="909" ht="12.75" spans="5:7">
      <c r="E909" s="106"/>
      <c r="G909" s="102"/>
    </row>
    <row r="910" ht="12.75" spans="5:7">
      <c r="E910" s="106"/>
      <c r="G910" s="102"/>
    </row>
    <row r="911" ht="12.75" spans="5:7">
      <c r="E911" s="106"/>
      <c r="G911" s="102"/>
    </row>
    <row r="912" ht="12.75" spans="5:7">
      <c r="E912" s="106"/>
      <c r="G912" s="102"/>
    </row>
    <row r="913" ht="12.75" spans="5:7">
      <c r="E913" s="106"/>
      <c r="G913" s="102"/>
    </row>
    <row r="914" ht="12.75" spans="5:7">
      <c r="E914" s="106"/>
      <c r="G914" s="102"/>
    </row>
    <row r="915" ht="12.75" spans="5:7">
      <c r="E915" s="106"/>
      <c r="G915" s="102"/>
    </row>
    <row r="916" ht="12.75" spans="5:7">
      <c r="E916" s="106"/>
      <c r="G916" s="102"/>
    </row>
    <row r="917" ht="12.75" spans="5:7">
      <c r="E917" s="106"/>
      <c r="G917" s="102"/>
    </row>
    <row r="918" ht="12.75" spans="5:7">
      <c r="E918" s="106"/>
      <c r="G918" s="102"/>
    </row>
    <row r="919" ht="12.75" spans="5:7">
      <c r="E919" s="106"/>
      <c r="G919" s="102"/>
    </row>
    <row r="920" ht="12.75" spans="5:7">
      <c r="E920" s="106"/>
      <c r="G920" s="102"/>
    </row>
    <row r="921" ht="12.75" spans="5:7">
      <c r="E921" s="106"/>
      <c r="G921" s="102"/>
    </row>
    <row r="922" ht="12.75" spans="5:7">
      <c r="E922" s="106"/>
      <c r="G922" s="102"/>
    </row>
    <row r="923" ht="12.75" spans="5:7">
      <c r="E923" s="106"/>
      <c r="G923" s="102"/>
    </row>
    <row r="924" ht="12.75" spans="5:7">
      <c r="E924" s="106"/>
      <c r="G924" s="102"/>
    </row>
    <row r="925" ht="12.75" spans="5:7">
      <c r="E925" s="106"/>
      <c r="G925" s="102"/>
    </row>
    <row r="926" ht="12.75" spans="5:7">
      <c r="E926" s="106"/>
      <c r="G926" s="102"/>
    </row>
    <row r="927" ht="12.75" spans="5:7">
      <c r="E927" s="106"/>
      <c r="G927" s="102"/>
    </row>
    <row r="928" ht="12.75" spans="5:7">
      <c r="E928" s="106"/>
      <c r="G928" s="102"/>
    </row>
    <row r="929" ht="12.75" spans="5:7">
      <c r="E929" s="106"/>
      <c r="G929" s="102"/>
    </row>
    <row r="930" ht="12.75" spans="5:7">
      <c r="E930" s="106"/>
      <c r="G930" s="102"/>
    </row>
    <row r="931" ht="12.75" spans="5:7">
      <c r="E931" s="106"/>
      <c r="G931" s="102"/>
    </row>
    <row r="932" ht="12.75" spans="5:7">
      <c r="E932" s="106"/>
      <c r="G932" s="102"/>
    </row>
    <row r="933" ht="12.75" spans="5:7">
      <c r="E933" s="106"/>
      <c r="G933" s="102"/>
    </row>
    <row r="934" ht="12.75" spans="5:7">
      <c r="E934" s="106"/>
      <c r="G934" s="102"/>
    </row>
    <row r="935" ht="12.75" spans="5:7">
      <c r="E935" s="106"/>
      <c r="G935" s="102"/>
    </row>
    <row r="936" ht="12.75" spans="5:7">
      <c r="E936" s="106"/>
      <c r="G936" s="102"/>
    </row>
    <row r="937" ht="12.75" spans="5:7">
      <c r="E937" s="106"/>
      <c r="G937" s="102"/>
    </row>
    <row r="938" ht="12.75" spans="5:7">
      <c r="E938" s="106"/>
      <c r="G938" s="102"/>
    </row>
    <row r="939" ht="12.75" spans="5:7">
      <c r="E939" s="106"/>
      <c r="G939" s="102"/>
    </row>
    <row r="940" ht="12.75" spans="5:7">
      <c r="E940" s="106"/>
      <c r="G940" s="102"/>
    </row>
    <row r="941" ht="12.75" spans="5:7">
      <c r="E941" s="106"/>
      <c r="G941" s="102"/>
    </row>
    <row r="942" ht="12.75" spans="5:7">
      <c r="E942" s="106"/>
      <c r="G942" s="102"/>
    </row>
    <row r="943" ht="12.75" spans="5:7">
      <c r="E943" s="106"/>
      <c r="G943" s="102"/>
    </row>
    <row r="944" ht="12.75" spans="5:7">
      <c r="E944" s="106"/>
      <c r="G944" s="102"/>
    </row>
    <row r="945" ht="12.75" spans="5:7">
      <c r="E945" s="106"/>
      <c r="G945" s="102"/>
    </row>
    <row r="946" ht="12.75" spans="5:7">
      <c r="E946" s="106"/>
      <c r="G946" s="102"/>
    </row>
    <row r="947" ht="12.75" spans="5:7">
      <c r="E947" s="106"/>
      <c r="G947" s="102"/>
    </row>
    <row r="948" ht="12.75" spans="5:7">
      <c r="E948" s="106"/>
      <c r="G948" s="102"/>
    </row>
    <row r="949" ht="12.75" spans="5:7">
      <c r="E949" s="106"/>
      <c r="G949" s="102"/>
    </row>
    <row r="950" ht="12.75" spans="5:7">
      <c r="E950" s="106"/>
      <c r="G950" s="102"/>
    </row>
    <row r="951" ht="12.75" spans="5:7">
      <c r="E951" s="106"/>
      <c r="G951" s="102"/>
    </row>
    <row r="952" ht="12.75" spans="5:7">
      <c r="E952" s="106"/>
      <c r="G952" s="102"/>
    </row>
    <row r="953" ht="12.75" spans="5:7">
      <c r="E953" s="106"/>
      <c r="G953" s="102"/>
    </row>
    <row r="954" ht="12.75" spans="5:7">
      <c r="E954" s="106"/>
      <c r="G954" s="102"/>
    </row>
    <row r="955" ht="12.75" spans="5:7">
      <c r="E955" s="106"/>
      <c r="G955" s="102"/>
    </row>
    <row r="956" ht="12.75" spans="5:7">
      <c r="E956" s="106"/>
      <c r="G956" s="102"/>
    </row>
    <row r="957" ht="12.75" spans="5:7">
      <c r="E957" s="106"/>
      <c r="G957" s="102"/>
    </row>
    <row r="958" ht="12.75" spans="5:7">
      <c r="E958" s="106"/>
      <c r="G958" s="102"/>
    </row>
    <row r="959" ht="12.75" spans="5:7">
      <c r="E959" s="106"/>
      <c r="G959" s="102"/>
    </row>
    <row r="960" ht="12.75" spans="5:7">
      <c r="E960" s="106"/>
      <c r="G960" s="102"/>
    </row>
    <row r="961" ht="12.75" spans="5:7">
      <c r="E961" s="106"/>
      <c r="G961" s="102"/>
    </row>
    <row r="962" ht="12.75" spans="5:7">
      <c r="E962" s="106"/>
      <c r="G962" s="102"/>
    </row>
    <row r="963" ht="12.75" spans="5:7">
      <c r="E963" s="106"/>
      <c r="G963" s="102"/>
    </row>
    <row r="964" ht="12.75" spans="5:7">
      <c r="E964" s="106"/>
      <c r="G964" s="102"/>
    </row>
    <row r="965" ht="12.75" spans="5:7">
      <c r="E965" s="106"/>
      <c r="G965" s="102"/>
    </row>
    <row r="966" ht="12.75" spans="5:7">
      <c r="E966" s="106"/>
      <c r="G966" s="102"/>
    </row>
    <row r="967" ht="12.75" spans="5:7">
      <c r="E967" s="106"/>
      <c r="G967" s="102"/>
    </row>
    <row r="968" ht="12.75" spans="5:7">
      <c r="E968" s="106"/>
      <c r="G968" s="102"/>
    </row>
    <row r="969" ht="12.75" spans="5:7">
      <c r="E969" s="106"/>
      <c r="G969" s="102"/>
    </row>
    <row r="970" ht="12.75" spans="5:7">
      <c r="E970" s="106"/>
      <c r="G970" s="102"/>
    </row>
    <row r="971" ht="12.75" spans="5:7">
      <c r="E971" s="106"/>
      <c r="G971" s="102"/>
    </row>
    <row r="972" ht="12.75" spans="5:7">
      <c r="E972" s="106"/>
      <c r="G972" s="102"/>
    </row>
    <row r="973" ht="12.75" spans="5:7">
      <c r="E973" s="106"/>
      <c r="G973" s="102"/>
    </row>
    <row r="974" ht="12.75" spans="5:7">
      <c r="E974" s="106"/>
      <c r="G974" s="102"/>
    </row>
    <row r="975" ht="12.75" spans="5:7">
      <c r="E975" s="106"/>
      <c r="G975" s="102"/>
    </row>
    <row r="976" ht="12.75" spans="5:7">
      <c r="E976" s="106"/>
      <c r="G976" s="102"/>
    </row>
    <row r="977" ht="12.75" spans="5:7">
      <c r="E977" s="106"/>
      <c r="G977" s="102"/>
    </row>
    <row r="978" ht="12.75" spans="5:7">
      <c r="E978" s="106"/>
      <c r="G978" s="102"/>
    </row>
    <row r="979" ht="12.75" spans="5:7">
      <c r="E979" s="106"/>
      <c r="G979" s="102"/>
    </row>
    <row r="980" ht="12.75" spans="5:7">
      <c r="E980" s="106"/>
      <c r="G980" s="102"/>
    </row>
    <row r="981" ht="12.75" spans="5:7">
      <c r="E981" s="106"/>
      <c r="G981" s="102"/>
    </row>
    <row r="982" ht="12.75" spans="5:7">
      <c r="E982" s="106"/>
      <c r="G982" s="102"/>
    </row>
    <row r="983" ht="12.75" spans="5:7">
      <c r="E983" s="106"/>
      <c r="G983" s="102"/>
    </row>
    <row r="984" ht="12.75" spans="5:7">
      <c r="E984" s="106"/>
      <c r="G984" s="102"/>
    </row>
    <row r="985" ht="12.75" spans="5:7">
      <c r="E985" s="106"/>
      <c r="G985" s="102"/>
    </row>
    <row r="986" ht="12.75" spans="5:7">
      <c r="E986" s="106"/>
      <c r="G986" s="102"/>
    </row>
    <row r="987" ht="12.75" spans="5:7">
      <c r="E987" s="106"/>
      <c r="G987" s="102"/>
    </row>
    <row r="988" ht="12.75" spans="5:7">
      <c r="E988" s="106"/>
      <c r="G988" s="102"/>
    </row>
    <row r="989" ht="12.75" spans="5:7">
      <c r="E989" s="106"/>
      <c r="G989" s="102"/>
    </row>
    <row r="990" ht="12.75" spans="5:7">
      <c r="E990" s="106"/>
      <c r="G990" s="102"/>
    </row>
    <row r="991" ht="12.75" spans="5:7">
      <c r="E991" s="106"/>
      <c r="G991" s="102"/>
    </row>
    <row r="992" ht="12.75" spans="5:7">
      <c r="E992" s="106"/>
      <c r="G992" s="102"/>
    </row>
    <row r="993" ht="12.75" spans="5:7">
      <c r="E993" s="106"/>
      <c r="G993" s="102"/>
    </row>
    <row r="994" ht="12.75" spans="5:7">
      <c r="E994" s="106"/>
      <c r="G994" s="102"/>
    </row>
    <row r="995" ht="12.75" spans="5:7">
      <c r="E995" s="106"/>
      <c r="G995" s="102"/>
    </row>
    <row r="996" ht="12.75" spans="5:7">
      <c r="E996" s="106"/>
      <c r="G996" s="102"/>
    </row>
    <row r="997" ht="12.75" spans="5:7">
      <c r="E997" s="106"/>
      <c r="G997" s="102"/>
    </row>
    <row r="998" ht="12.75" spans="5:7">
      <c r="E998" s="106"/>
      <c r="G998" s="102"/>
    </row>
    <row r="999" ht="12.75" spans="5:7">
      <c r="E999" s="106"/>
      <c r="G999" s="102"/>
    </row>
    <row r="1000" ht="12.75" spans="5:7">
      <c r="E1000" s="106"/>
      <c r="G1000" s="102"/>
    </row>
    <row r="1001" ht="12.75" spans="5:7">
      <c r="E1001" s="106"/>
      <c r="G1001" s="102"/>
    </row>
    <row r="1002" ht="12.75" spans="5:7">
      <c r="E1002" s="106"/>
      <c r="G1002" s="102"/>
    </row>
    <row r="1003" ht="12.75" spans="5:7">
      <c r="E1003" s="106"/>
      <c r="G1003" s="102"/>
    </row>
    <row r="1004" ht="12.75" spans="5:7">
      <c r="E1004" s="106"/>
      <c r="G1004" s="102"/>
    </row>
    <row r="1005" ht="12.75" spans="5:7">
      <c r="E1005" s="106"/>
      <c r="G1005" s="102"/>
    </row>
    <row r="1006" ht="12.75" spans="5:7">
      <c r="E1006" s="106"/>
      <c r="G1006" s="102"/>
    </row>
    <row r="1007" ht="12.75" spans="5:7">
      <c r="E1007" s="106"/>
      <c r="G1007" s="102"/>
    </row>
    <row r="1008" ht="12.75" spans="5:7">
      <c r="E1008" s="106"/>
      <c r="G1008" s="102"/>
    </row>
    <row r="1009" ht="12.75" spans="5:7">
      <c r="E1009" s="106"/>
      <c r="G1009" s="102"/>
    </row>
    <row r="1010" ht="12.75" spans="5:7">
      <c r="E1010" s="106"/>
      <c r="G1010" s="102"/>
    </row>
    <row r="1011" ht="12.75" spans="5:7">
      <c r="E1011" s="106"/>
      <c r="G1011" s="102"/>
    </row>
    <row r="1012" ht="12.75" spans="5:7">
      <c r="E1012" s="106"/>
      <c r="G1012" s="102"/>
    </row>
    <row r="1013" ht="12.75" spans="5:7">
      <c r="E1013" s="106"/>
      <c r="G1013" s="102"/>
    </row>
    <row r="1014" ht="12.75" spans="5:7">
      <c r="E1014" s="106"/>
      <c r="G1014" s="102"/>
    </row>
    <row r="1015" ht="12.75" spans="5:7">
      <c r="E1015" s="106"/>
      <c r="G1015" s="102"/>
    </row>
    <row r="1016" ht="12.75" spans="5:7">
      <c r="E1016" s="106"/>
      <c r="G1016" s="102"/>
    </row>
    <row r="1017" ht="12.75" spans="5:7">
      <c r="E1017" s="106"/>
      <c r="G1017" s="102"/>
    </row>
    <row r="1018" ht="12.75" spans="5:7">
      <c r="E1018" s="106"/>
      <c r="G1018" s="102"/>
    </row>
    <row r="1019" ht="12.75" spans="5:7">
      <c r="E1019" s="106"/>
      <c r="G1019" s="102"/>
    </row>
    <row r="1020" ht="12.75" spans="5:7">
      <c r="E1020" s="106"/>
      <c r="G1020" s="102"/>
    </row>
    <row r="1021" ht="12.75" spans="5:7">
      <c r="E1021" s="106"/>
      <c r="G1021" s="102"/>
    </row>
    <row r="1022" ht="12.75" spans="5:7">
      <c r="E1022" s="106"/>
      <c r="G1022" s="102"/>
    </row>
    <row r="1023" ht="12.75" spans="5:7">
      <c r="E1023" s="106"/>
      <c r="G1023" s="102"/>
    </row>
    <row r="1024" ht="12.75" spans="5:7">
      <c r="E1024" s="106"/>
      <c r="G1024" s="102"/>
    </row>
    <row r="1025" ht="12.75" spans="5:7">
      <c r="E1025" s="106"/>
      <c r="G1025" s="102"/>
    </row>
    <row r="1026" ht="12.75" spans="5:7">
      <c r="E1026" s="106"/>
      <c r="G1026" s="102"/>
    </row>
    <row r="1027" ht="12.75" spans="5:7">
      <c r="E1027" s="106"/>
      <c r="G1027" s="102"/>
    </row>
    <row r="1028" ht="12.75" spans="5:7">
      <c r="E1028" s="106"/>
      <c r="G1028" s="102"/>
    </row>
    <row r="1029" ht="12.75" spans="5:7">
      <c r="E1029" s="106"/>
      <c r="G1029" s="102"/>
    </row>
    <row r="1030" ht="12.75" spans="5:7">
      <c r="E1030" s="106"/>
      <c r="G1030" s="102"/>
    </row>
    <row r="1031" ht="12.75" spans="5:7">
      <c r="E1031" s="106"/>
      <c r="G1031" s="102"/>
    </row>
    <row r="1032" ht="12.75" spans="5:7">
      <c r="E1032" s="106"/>
      <c r="G1032" s="102"/>
    </row>
    <row r="1033" ht="12.75" spans="5:7">
      <c r="E1033" s="106"/>
      <c r="G1033" s="102"/>
    </row>
    <row r="1034" ht="12.75" spans="5:7">
      <c r="E1034" s="106"/>
      <c r="G1034" s="102"/>
    </row>
    <row r="1035" ht="12.75" spans="5:7">
      <c r="E1035" s="106"/>
      <c r="G1035" s="102"/>
    </row>
    <row r="1036" ht="12.75" spans="5:7">
      <c r="E1036" s="106"/>
      <c r="G1036" s="102"/>
    </row>
    <row r="1037" ht="12.75" spans="5:7">
      <c r="E1037" s="106"/>
      <c r="G1037" s="102"/>
    </row>
    <row r="1038" ht="12.75" spans="5:7">
      <c r="E1038" s="106"/>
      <c r="G1038" s="102"/>
    </row>
    <row r="1039" ht="12.75" spans="5:7">
      <c r="E1039" s="106"/>
      <c r="G1039" s="102"/>
    </row>
    <row r="1040" ht="12.75" spans="5:7">
      <c r="E1040" s="106"/>
      <c r="G1040" s="102"/>
    </row>
    <row r="1041" ht="12.75" spans="5:7">
      <c r="E1041" s="106"/>
      <c r="G1041" s="102"/>
    </row>
    <row r="1042" ht="12.75" spans="5:7">
      <c r="E1042" s="106"/>
      <c r="G1042" s="102"/>
    </row>
    <row r="1043" ht="12.75" spans="5:7">
      <c r="E1043" s="106"/>
      <c r="G1043" s="102"/>
    </row>
    <row r="1044" ht="12.75" spans="5:7">
      <c r="E1044" s="106"/>
      <c r="G1044" s="102"/>
    </row>
    <row r="1045" ht="12.75" spans="5:7">
      <c r="E1045" s="106"/>
      <c r="G1045" s="102"/>
    </row>
    <row r="1046" ht="12.75" spans="5:7">
      <c r="E1046" s="106"/>
      <c r="G1046" s="102"/>
    </row>
    <row r="1047" ht="12.75" spans="5:7">
      <c r="E1047" s="106"/>
      <c r="G1047" s="102"/>
    </row>
    <row r="1048" ht="12.75" spans="5:7">
      <c r="E1048" s="106"/>
      <c r="G1048" s="102"/>
    </row>
    <row r="1049" ht="12.75" spans="5:7">
      <c r="E1049" s="106"/>
      <c r="G1049" s="102"/>
    </row>
    <row r="1050" ht="12.75" spans="5:7">
      <c r="E1050" s="106"/>
      <c r="G1050" s="102"/>
    </row>
    <row r="1051" ht="12.75" spans="5:7">
      <c r="E1051" s="106"/>
      <c r="G1051" s="102"/>
    </row>
    <row r="1052" ht="12.75" spans="5:7">
      <c r="E1052" s="106"/>
      <c r="G1052" s="102"/>
    </row>
    <row r="1053" ht="12.75" spans="5:7">
      <c r="E1053" s="106"/>
      <c r="G1053" s="102"/>
    </row>
    <row r="1054" ht="12.75" spans="5:7">
      <c r="E1054" s="106"/>
      <c r="G1054" s="102"/>
    </row>
    <row r="1055" ht="12.75" spans="5:7">
      <c r="E1055" s="106"/>
      <c r="G1055" s="102"/>
    </row>
    <row r="1056" ht="12.75" spans="5:7">
      <c r="E1056" s="106"/>
      <c r="G1056" s="102"/>
    </row>
    <row r="1057" ht="12.75" spans="5:7">
      <c r="E1057" s="106"/>
      <c r="G1057" s="102"/>
    </row>
    <row r="1058" ht="12.75" spans="5:7">
      <c r="E1058" s="106"/>
      <c r="G1058" s="102"/>
    </row>
    <row r="1059" ht="12.75" spans="5:7">
      <c r="E1059" s="106"/>
      <c r="G1059" s="102"/>
    </row>
    <row r="1060" ht="12.75" spans="5:7">
      <c r="E1060" s="106"/>
      <c r="G1060" s="102"/>
    </row>
    <row r="1061" ht="12.75" spans="5:7">
      <c r="E1061" s="106"/>
      <c r="G1061" s="102"/>
    </row>
    <row r="1062" ht="12.75" spans="5:7">
      <c r="E1062" s="106"/>
      <c r="G1062" s="102"/>
    </row>
    <row r="1063" ht="12.75" spans="5:7">
      <c r="E1063" s="106"/>
      <c r="G1063" s="102"/>
    </row>
    <row r="1064" ht="12.75" spans="5:7">
      <c r="E1064" s="106"/>
      <c r="G1064" s="102"/>
    </row>
    <row r="1065" ht="12.75" spans="5:7">
      <c r="E1065" s="106"/>
      <c r="G1065" s="102"/>
    </row>
  </sheetData>
  <mergeCells count="16">
    <mergeCell ref="A5:H5"/>
    <mergeCell ref="A6:H6"/>
    <mergeCell ref="A7:H7"/>
    <mergeCell ref="A8:H8"/>
    <mergeCell ref="A9:H9"/>
    <mergeCell ref="A10:H10"/>
    <mergeCell ref="A12:H12"/>
    <mergeCell ref="A16:G16"/>
    <mergeCell ref="A41:G41"/>
    <mergeCell ref="A67:G67"/>
    <mergeCell ref="A70:G70"/>
    <mergeCell ref="A87:G87"/>
    <mergeCell ref="A89:G89"/>
    <mergeCell ref="A92:G92"/>
    <mergeCell ref="A94:G94"/>
    <mergeCell ref="A96:G96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I1109"/>
  <sheetViews>
    <sheetView topLeftCell="A110" workbookViewId="0">
      <selection activeCell="B32" sqref="B32"/>
    </sheetView>
  </sheetViews>
  <sheetFormatPr defaultColWidth="12.6285714285714" defaultRowHeight="15.75" customHeight="1"/>
  <cols>
    <col min="1" max="1" width="21.1333333333333" style="1" customWidth="1"/>
    <col min="2" max="2" width="50.752380952381" style="1" customWidth="1"/>
    <col min="3" max="3" width="13.8761904761905" style="1" customWidth="1"/>
    <col min="4" max="4" width="12.3809523809524" style="1" customWidth="1"/>
    <col min="5" max="5" width="15.6285714285714" style="1" customWidth="1"/>
    <col min="6" max="6" width="12.6285714285714" style="1"/>
    <col min="7" max="7" width="15.3809523809524" style="1" customWidth="1"/>
    <col min="8" max="8" width="18.8571428571429" style="1" customWidth="1"/>
    <col min="9" max="9" width="14" style="1"/>
    <col min="10" max="16384" width="12.6285714285714" style="1"/>
  </cols>
  <sheetData>
    <row r="1" ht="12.75" spans="1:8">
      <c r="A1" s="510"/>
      <c r="B1" s="3"/>
      <c r="C1" s="3"/>
      <c r="D1" s="3"/>
      <c r="E1" s="4"/>
      <c r="F1" s="3"/>
      <c r="G1" s="3"/>
      <c r="H1" s="3"/>
    </row>
    <row r="2" ht="12.75" spans="1:8">
      <c r="A2" s="3"/>
      <c r="B2" s="3"/>
      <c r="C2" s="3"/>
      <c r="D2" s="3"/>
      <c r="E2" s="4"/>
      <c r="F2" s="3"/>
      <c r="G2" s="3"/>
      <c r="H2" s="3"/>
    </row>
    <row r="3" ht="12.75" spans="1:8">
      <c r="A3" s="3"/>
      <c r="B3" s="3"/>
      <c r="C3" s="3"/>
      <c r="D3" s="3"/>
      <c r="E3" s="4"/>
      <c r="F3" s="3"/>
      <c r="G3" s="3"/>
      <c r="H3" s="3"/>
    </row>
    <row r="4" ht="12.75" spans="1:8">
      <c r="A4" s="3"/>
      <c r="B4" s="3"/>
      <c r="C4" s="3"/>
      <c r="D4" s="3"/>
      <c r="E4" s="4"/>
      <c r="F4" s="3"/>
      <c r="G4" s="3"/>
      <c r="H4" s="3"/>
    </row>
    <row r="5" ht="12.75" spans="1:8">
      <c r="A5" s="5" t="s">
        <v>0</v>
      </c>
      <c r="B5" s="5"/>
      <c r="C5" s="5"/>
      <c r="D5" s="5"/>
      <c r="E5" s="5"/>
      <c r="F5" s="5"/>
      <c r="G5" s="5"/>
      <c r="H5" s="5"/>
    </row>
    <row r="6" ht="12.75" spans="1:8">
      <c r="A6" s="5" t="s">
        <v>1</v>
      </c>
      <c r="B6" s="5"/>
      <c r="C6" s="5"/>
      <c r="D6" s="5"/>
      <c r="E6" s="5"/>
      <c r="F6" s="5"/>
      <c r="G6" s="5"/>
      <c r="H6" s="5"/>
    </row>
    <row r="7" ht="12.75" spans="1:8">
      <c r="A7" s="5" t="s">
        <v>2</v>
      </c>
      <c r="B7" s="5"/>
      <c r="C7" s="5"/>
      <c r="D7" s="5"/>
      <c r="E7" s="5"/>
      <c r="F7" s="5"/>
      <c r="G7" s="5"/>
      <c r="H7" s="5"/>
    </row>
    <row r="8" ht="12.75" spans="1:8">
      <c r="A8" s="6" t="s">
        <v>3</v>
      </c>
      <c r="B8" s="6"/>
      <c r="C8" s="6"/>
      <c r="D8" s="6"/>
      <c r="E8" s="6"/>
      <c r="F8" s="6"/>
      <c r="G8" s="6"/>
      <c r="H8" s="6"/>
    </row>
    <row r="9" ht="12.75" spans="1:8">
      <c r="A9" s="6" t="s">
        <v>4</v>
      </c>
      <c r="B9" s="6"/>
      <c r="C9" s="6"/>
      <c r="D9" s="6"/>
      <c r="E9" s="6"/>
      <c r="F9" s="6"/>
      <c r="G9" s="6"/>
      <c r="H9" s="6"/>
    </row>
    <row r="10" ht="12.75" spans="1:8">
      <c r="A10" s="7" t="s">
        <v>5</v>
      </c>
      <c r="B10" s="7"/>
      <c r="C10" s="7"/>
      <c r="D10" s="7"/>
      <c r="E10" s="7"/>
      <c r="F10" s="7"/>
      <c r="G10" s="7"/>
      <c r="H10" s="7"/>
    </row>
    <row r="11" ht="12.75" spans="1:8">
      <c r="A11" s="8"/>
      <c r="B11" s="9"/>
      <c r="C11" s="10"/>
      <c r="D11" s="10"/>
      <c r="E11" s="11"/>
      <c r="F11" s="9"/>
      <c r="G11" s="10"/>
      <c r="H11" s="10"/>
    </row>
    <row r="12" spans="1:8">
      <c r="A12" s="12" t="s">
        <v>6</v>
      </c>
      <c r="B12" s="12"/>
      <c r="C12" s="12"/>
      <c r="D12" s="12"/>
      <c r="E12" s="12"/>
      <c r="F12" s="12"/>
      <c r="G12" s="12"/>
      <c r="H12" s="12"/>
    </row>
    <row r="13" ht="12.75" spans="1:8">
      <c r="A13" s="9"/>
      <c r="B13" s="9"/>
      <c r="C13" s="10"/>
      <c r="D13" s="10"/>
      <c r="E13" s="11"/>
      <c r="F13" s="9"/>
      <c r="G13" s="10"/>
      <c r="H13" s="10"/>
    </row>
    <row r="14" ht="12.75" spans="1:8">
      <c r="A14" s="9"/>
      <c r="B14" s="9"/>
      <c r="C14" s="10"/>
      <c r="D14" s="10"/>
      <c r="E14" s="109"/>
      <c r="F14" s="9"/>
      <c r="G14" s="10"/>
      <c r="H14" s="10"/>
    </row>
    <row r="15" ht="12.75" spans="1:8">
      <c r="A15" s="9"/>
      <c r="B15" s="9"/>
      <c r="C15" s="10"/>
      <c r="D15" s="10"/>
      <c r="E15" s="11"/>
      <c r="F15" s="9"/>
      <c r="G15" s="10"/>
      <c r="H15" s="10"/>
    </row>
    <row r="16" ht="38.25" spans="1:8">
      <c r="A16" s="13" t="s">
        <v>7</v>
      </c>
      <c r="B16" s="13" t="s">
        <v>8</v>
      </c>
      <c r="C16" s="13" t="s">
        <v>9</v>
      </c>
      <c r="D16" s="13" t="s">
        <v>10</v>
      </c>
      <c r="E16" s="14" t="s">
        <v>11</v>
      </c>
      <c r="F16" s="13" t="s">
        <v>12</v>
      </c>
      <c r="G16" s="15" t="s">
        <v>13</v>
      </c>
      <c r="H16" s="13" t="s">
        <v>14</v>
      </c>
    </row>
    <row r="17" ht="18.75" customHeight="1" spans="1:8">
      <c r="A17" s="16" t="s">
        <v>15</v>
      </c>
      <c r="B17" s="17"/>
      <c r="C17" s="17"/>
      <c r="D17" s="17"/>
      <c r="E17" s="17"/>
      <c r="F17" s="17"/>
      <c r="G17" s="18"/>
      <c r="H17" s="19">
        <v>0</v>
      </c>
    </row>
    <row r="18" ht="12.75" spans="1:8">
      <c r="A18" s="122"/>
      <c r="B18" s="122"/>
      <c r="C18" s="28"/>
      <c r="D18" s="135"/>
      <c r="E18" s="136"/>
      <c r="F18" s="137"/>
      <c r="G18" s="137"/>
      <c r="H18" s="34"/>
    </row>
    <row r="19" ht="12.75" spans="1:8">
      <c r="A19" s="16" t="s">
        <v>42</v>
      </c>
      <c r="B19" s="17"/>
      <c r="C19" s="17"/>
      <c r="D19" s="17"/>
      <c r="E19" s="17"/>
      <c r="F19" s="17"/>
      <c r="G19" s="18"/>
      <c r="H19" s="19">
        <f>SUM(E20:E85)</f>
        <v>476399.57</v>
      </c>
    </row>
    <row r="20" ht="12.75" spans="1:8">
      <c r="A20" s="129" t="s">
        <v>1480</v>
      </c>
      <c r="B20" s="129" t="s">
        <v>1062</v>
      </c>
      <c r="C20" s="126">
        <v>44679</v>
      </c>
      <c r="D20" s="126">
        <v>44778</v>
      </c>
      <c r="E20" s="149">
        <v>416.15</v>
      </c>
      <c r="F20" s="125">
        <v>44791</v>
      </c>
      <c r="G20" s="146" t="s">
        <v>30</v>
      </c>
      <c r="H20" s="148"/>
    </row>
    <row r="21" ht="12.75" spans="1:8">
      <c r="A21" s="129" t="s">
        <v>1481</v>
      </c>
      <c r="B21" s="129" t="s">
        <v>55</v>
      </c>
      <c r="C21" s="126">
        <v>44722</v>
      </c>
      <c r="D21" s="126">
        <v>44791</v>
      </c>
      <c r="E21" s="177">
        <v>9368.46</v>
      </c>
      <c r="F21" s="125">
        <v>44791</v>
      </c>
      <c r="G21" s="128" t="s">
        <v>30</v>
      </c>
      <c r="H21" s="511"/>
    </row>
    <row r="22" ht="12.75" spans="1:9">
      <c r="A22" s="251" t="s">
        <v>1482</v>
      </c>
      <c r="B22" s="243" t="s">
        <v>62</v>
      </c>
      <c r="C22" s="512">
        <v>44734</v>
      </c>
      <c r="D22" s="126">
        <v>44774</v>
      </c>
      <c r="E22" s="149">
        <v>2999.2</v>
      </c>
      <c r="F22" s="125">
        <v>44791</v>
      </c>
      <c r="G22" s="513" t="s">
        <v>30</v>
      </c>
      <c r="H22" s="514"/>
      <c r="I22" s="528"/>
    </row>
    <row r="23" ht="12.75" spans="1:9">
      <c r="A23" s="129" t="s">
        <v>1483</v>
      </c>
      <c r="B23" s="129" t="s">
        <v>1484</v>
      </c>
      <c r="C23" s="126">
        <v>44739</v>
      </c>
      <c r="D23" s="126">
        <v>44776</v>
      </c>
      <c r="E23" s="515">
        <v>622.02</v>
      </c>
      <c r="F23" s="125">
        <v>44791</v>
      </c>
      <c r="G23" s="199" t="s">
        <v>18</v>
      </c>
      <c r="H23" s="516"/>
      <c r="I23" s="528"/>
    </row>
    <row r="24" ht="12.75" spans="1:9">
      <c r="A24" s="124" t="s">
        <v>1485</v>
      </c>
      <c r="B24" s="243" t="s">
        <v>112</v>
      </c>
      <c r="C24" s="126">
        <v>44749</v>
      </c>
      <c r="D24" s="126">
        <v>44782</v>
      </c>
      <c r="E24" s="177">
        <v>1660.83</v>
      </c>
      <c r="F24" s="125">
        <v>44791</v>
      </c>
      <c r="G24" s="199" t="s">
        <v>18</v>
      </c>
      <c r="H24" s="514"/>
      <c r="I24" s="528"/>
    </row>
    <row r="25" ht="12.75" spans="1:9">
      <c r="A25" s="129" t="s">
        <v>1486</v>
      </c>
      <c r="B25" s="129" t="s">
        <v>1487</v>
      </c>
      <c r="C25" s="126">
        <v>44770</v>
      </c>
      <c r="D25" s="126">
        <v>44774</v>
      </c>
      <c r="E25" s="177">
        <v>10733.1</v>
      </c>
      <c r="F25" s="125">
        <v>44791</v>
      </c>
      <c r="G25" s="199" t="s">
        <v>18</v>
      </c>
      <c r="H25" s="514"/>
      <c r="I25" s="528"/>
    </row>
    <row r="26" ht="12.75" spans="1:9">
      <c r="A26" s="124" t="s">
        <v>1488</v>
      </c>
      <c r="B26" s="129" t="s">
        <v>1489</v>
      </c>
      <c r="C26" s="126">
        <v>44770</v>
      </c>
      <c r="D26" s="126">
        <v>44782</v>
      </c>
      <c r="E26" s="515">
        <v>3530.62</v>
      </c>
      <c r="F26" s="125">
        <v>44791</v>
      </c>
      <c r="G26" s="199" t="s">
        <v>18</v>
      </c>
      <c r="H26" s="514"/>
      <c r="I26" s="529"/>
    </row>
    <row r="27" ht="12.75" spans="1:9">
      <c r="A27" s="129" t="s">
        <v>1490</v>
      </c>
      <c r="B27" s="129" t="s">
        <v>60</v>
      </c>
      <c r="C27" s="126">
        <v>44774</v>
      </c>
      <c r="D27" s="126">
        <v>44775</v>
      </c>
      <c r="E27" s="149">
        <v>9816.92</v>
      </c>
      <c r="F27" s="125">
        <v>44791</v>
      </c>
      <c r="G27" s="199" t="s">
        <v>30</v>
      </c>
      <c r="H27" s="514"/>
      <c r="I27" s="528"/>
    </row>
    <row r="28" ht="12.75" spans="1:9">
      <c r="A28" s="129" t="s">
        <v>1491</v>
      </c>
      <c r="B28" s="129" t="s">
        <v>828</v>
      </c>
      <c r="C28" s="126">
        <v>44774</v>
      </c>
      <c r="D28" s="126">
        <v>44776</v>
      </c>
      <c r="E28" s="177">
        <v>7196.24</v>
      </c>
      <c r="F28" s="125">
        <v>44791</v>
      </c>
      <c r="G28" s="199" t="s">
        <v>18</v>
      </c>
      <c r="H28" s="514"/>
      <c r="I28" s="528"/>
    </row>
    <row r="29" ht="12.75" spans="1:9">
      <c r="A29" s="129" t="s">
        <v>1492</v>
      </c>
      <c r="B29" s="129" t="s">
        <v>115</v>
      </c>
      <c r="C29" s="126">
        <v>44774</v>
      </c>
      <c r="D29" s="126">
        <v>44781</v>
      </c>
      <c r="E29" s="177">
        <v>5076.29</v>
      </c>
      <c r="F29" s="125">
        <v>44791</v>
      </c>
      <c r="G29" s="199" t="s">
        <v>18</v>
      </c>
      <c r="H29" s="514"/>
      <c r="I29" s="528"/>
    </row>
    <row r="30" ht="12.75" spans="1:9">
      <c r="A30" s="129" t="s">
        <v>1493</v>
      </c>
      <c r="B30" s="129" t="s">
        <v>1494</v>
      </c>
      <c r="C30" s="126">
        <v>44775</v>
      </c>
      <c r="D30" s="126">
        <v>44776</v>
      </c>
      <c r="E30" s="177">
        <v>17024.76</v>
      </c>
      <c r="F30" s="125">
        <v>44791</v>
      </c>
      <c r="G30" s="199" t="s">
        <v>18</v>
      </c>
      <c r="H30" s="514"/>
      <c r="I30" s="528"/>
    </row>
    <row r="31" ht="12.75" spans="1:9">
      <c r="A31" s="124" t="s">
        <v>1495</v>
      </c>
      <c r="B31" s="129" t="s">
        <v>864</v>
      </c>
      <c r="C31" s="126">
        <v>44775</v>
      </c>
      <c r="D31" s="126">
        <v>44777</v>
      </c>
      <c r="E31" s="177">
        <v>15939.31</v>
      </c>
      <c r="F31" s="125">
        <v>44791</v>
      </c>
      <c r="G31" s="517" t="s">
        <v>18</v>
      </c>
      <c r="H31" s="514"/>
      <c r="I31" s="528"/>
    </row>
    <row r="32" ht="12.75" spans="1:9">
      <c r="A32" s="129" t="s">
        <v>1496</v>
      </c>
      <c r="B32" s="129" t="s">
        <v>1497</v>
      </c>
      <c r="C32" s="126">
        <v>44775</v>
      </c>
      <c r="D32" s="126">
        <v>44777</v>
      </c>
      <c r="E32" s="177">
        <v>1860.69</v>
      </c>
      <c r="F32" s="125">
        <v>44791</v>
      </c>
      <c r="G32" s="199" t="s">
        <v>18</v>
      </c>
      <c r="H32" s="516"/>
      <c r="I32" s="528"/>
    </row>
    <row r="33" ht="12.75" spans="1:9">
      <c r="A33" s="518" t="s">
        <v>1498</v>
      </c>
      <c r="B33" s="129" t="s">
        <v>917</v>
      </c>
      <c r="C33" s="126">
        <v>44775</v>
      </c>
      <c r="D33" s="126">
        <v>44783</v>
      </c>
      <c r="E33" s="177">
        <v>9162.73</v>
      </c>
      <c r="F33" s="125">
        <v>44791</v>
      </c>
      <c r="G33" s="199" t="s">
        <v>18</v>
      </c>
      <c r="H33" s="519"/>
      <c r="I33" s="528"/>
    </row>
    <row r="34" ht="12.75" spans="1:9">
      <c r="A34" s="129" t="s">
        <v>1499</v>
      </c>
      <c r="B34" s="129" t="s">
        <v>69</v>
      </c>
      <c r="C34" s="126">
        <v>44776</v>
      </c>
      <c r="D34" s="126">
        <v>44776</v>
      </c>
      <c r="E34" s="177">
        <v>4870.44</v>
      </c>
      <c r="F34" s="125">
        <v>44791</v>
      </c>
      <c r="G34" s="199" t="s">
        <v>18</v>
      </c>
      <c r="H34" s="514"/>
      <c r="I34" s="528"/>
    </row>
    <row r="35" ht="12.75" spans="1:9">
      <c r="A35" s="251" t="s">
        <v>1500</v>
      </c>
      <c r="B35" s="129" t="s">
        <v>744</v>
      </c>
      <c r="C35" s="125">
        <v>44776</v>
      </c>
      <c r="D35" s="125">
        <v>44777</v>
      </c>
      <c r="E35" s="169">
        <v>6096.79</v>
      </c>
      <c r="F35" s="125">
        <v>44791</v>
      </c>
      <c r="G35" s="520" t="s">
        <v>18</v>
      </c>
      <c r="H35" s="514"/>
      <c r="I35" s="528"/>
    </row>
    <row r="36" ht="12.75" spans="1:9">
      <c r="A36" s="129" t="s">
        <v>1501</v>
      </c>
      <c r="B36" s="129" t="s">
        <v>1174</v>
      </c>
      <c r="C36" s="126">
        <v>44776</v>
      </c>
      <c r="D36" s="126">
        <v>44777</v>
      </c>
      <c r="E36" s="177">
        <v>9493.77</v>
      </c>
      <c r="F36" s="125">
        <v>44791</v>
      </c>
      <c r="G36" s="199" t="s">
        <v>18</v>
      </c>
      <c r="H36" s="514"/>
      <c r="I36" s="528"/>
    </row>
    <row r="37" ht="12.75" spans="1:9">
      <c r="A37" s="518" t="s">
        <v>1502</v>
      </c>
      <c r="B37" s="129" t="s">
        <v>744</v>
      </c>
      <c r="C37" s="126">
        <v>44777</v>
      </c>
      <c r="D37" s="126">
        <v>44777</v>
      </c>
      <c r="E37" s="177">
        <v>17274.22</v>
      </c>
      <c r="F37" s="125">
        <v>44791</v>
      </c>
      <c r="G37" s="517" t="s">
        <v>18</v>
      </c>
      <c r="H37" s="514"/>
      <c r="I37" s="528"/>
    </row>
    <row r="38" ht="12.75" spans="1:9">
      <c r="A38" s="129" t="s">
        <v>1503</v>
      </c>
      <c r="B38" s="129" t="s">
        <v>1504</v>
      </c>
      <c r="C38" s="126">
        <v>44777</v>
      </c>
      <c r="D38" s="126">
        <v>44777</v>
      </c>
      <c r="E38" s="177">
        <v>15939.31</v>
      </c>
      <c r="F38" s="125">
        <v>44791</v>
      </c>
      <c r="G38" s="517" t="s">
        <v>18</v>
      </c>
      <c r="H38" s="519"/>
      <c r="I38" s="528"/>
    </row>
    <row r="39" ht="12.75" spans="1:9">
      <c r="A39" s="129" t="s">
        <v>1505</v>
      </c>
      <c r="B39" s="129" t="s">
        <v>1497</v>
      </c>
      <c r="C39" s="126">
        <v>44777</v>
      </c>
      <c r="D39" s="126">
        <v>44777</v>
      </c>
      <c r="E39" s="177">
        <v>1860.69</v>
      </c>
      <c r="F39" s="125">
        <v>44791</v>
      </c>
      <c r="G39" s="199" t="s">
        <v>18</v>
      </c>
      <c r="H39" s="514"/>
      <c r="I39" s="528"/>
    </row>
    <row r="40" ht="12.75" spans="1:9">
      <c r="A40" s="129" t="s">
        <v>1506</v>
      </c>
      <c r="B40" s="129" t="s">
        <v>143</v>
      </c>
      <c r="C40" s="126">
        <v>44777</v>
      </c>
      <c r="D40" s="126">
        <v>44778</v>
      </c>
      <c r="E40" s="515">
        <v>3642.69</v>
      </c>
      <c r="F40" s="125">
        <v>44791</v>
      </c>
      <c r="G40" s="199" t="s">
        <v>18</v>
      </c>
      <c r="H40" s="514"/>
      <c r="I40" s="529"/>
    </row>
    <row r="41" ht="12.75" spans="1:9">
      <c r="A41" s="27" t="s">
        <v>1507</v>
      </c>
      <c r="B41" s="73" t="s">
        <v>62</v>
      </c>
      <c r="C41" s="29">
        <v>44777</v>
      </c>
      <c r="D41" s="29">
        <v>44781</v>
      </c>
      <c r="E41" s="38">
        <v>972.36</v>
      </c>
      <c r="F41" s="125">
        <v>44791</v>
      </c>
      <c r="G41" s="152" t="s">
        <v>18</v>
      </c>
      <c r="H41" s="200"/>
      <c r="I41" s="528"/>
    </row>
    <row r="42" ht="12.75" spans="1:9">
      <c r="A42" s="251" t="s">
        <v>1508</v>
      </c>
      <c r="B42" s="129" t="s">
        <v>646</v>
      </c>
      <c r="C42" s="125">
        <v>44777</v>
      </c>
      <c r="D42" s="126">
        <v>44781</v>
      </c>
      <c r="E42" s="177">
        <v>6076.9</v>
      </c>
      <c r="F42" s="125">
        <v>44791</v>
      </c>
      <c r="G42" s="520" t="s">
        <v>18</v>
      </c>
      <c r="H42" s="514"/>
      <c r="I42" s="528"/>
    </row>
    <row r="43" ht="12.75" spans="1:9">
      <c r="A43" s="521" t="s">
        <v>1509</v>
      </c>
      <c r="B43" s="129" t="s">
        <v>646</v>
      </c>
      <c r="C43" s="512">
        <v>44777</v>
      </c>
      <c r="D43" s="512">
        <v>44781</v>
      </c>
      <c r="E43" s="169">
        <v>600.6</v>
      </c>
      <c r="F43" s="125">
        <v>44791</v>
      </c>
      <c r="G43" s="513" t="s">
        <v>18</v>
      </c>
      <c r="H43" s="519"/>
      <c r="I43" s="528"/>
    </row>
    <row r="44" ht="12.75" spans="1:9">
      <c r="A44" s="129" t="s">
        <v>1510</v>
      </c>
      <c r="B44" s="251" t="s">
        <v>1511</v>
      </c>
      <c r="C44" s="126">
        <v>44777</v>
      </c>
      <c r="D44" s="126">
        <v>44814</v>
      </c>
      <c r="E44" s="522">
        <v>7543.12</v>
      </c>
      <c r="F44" s="125">
        <v>44791</v>
      </c>
      <c r="G44" s="517" t="s">
        <v>18</v>
      </c>
      <c r="H44" s="514"/>
      <c r="I44" s="528"/>
    </row>
    <row r="45" ht="12.75" spans="1:9">
      <c r="A45" s="243" t="s">
        <v>1512</v>
      </c>
      <c r="B45" s="243" t="s">
        <v>947</v>
      </c>
      <c r="C45" s="126">
        <v>44777</v>
      </c>
      <c r="D45" s="126">
        <v>44785</v>
      </c>
      <c r="E45" s="177">
        <v>20695.05</v>
      </c>
      <c r="F45" s="125">
        <v>44791</v>
      </c>
      <c r="G45" s="199" t="s">
        <v>18</v>
      </c>
      <c r="H45" s="514"/>
      <c r="I45" s="528"/>
    </row>
    <row r="46" ht="12.75" spans="1:9">
      <c r="A46" s="129" t="s">
        <v>1513</v>
      </c>
      <c r="B46" s="129" t="s">
        <v>828</v>
      </c>
      <c r="C46" s="126">
        <v>44778</v>
      </c>
      <c r="D46" s="126">
        <v>44781</v>
      </c>
      <c r="E46" s="523">
        <v>17370.07</v>
      </c>
      <c r="F46" s="125">
        <v>44791</v>
      </c>
      <c r="G46" s="199" t="s">
        <v>18</v>
      </c>
      <c r="H46" s="514"/>
      <c r="I46" s="528"/>
    </row>
    <row r="47" ht="12.75" spans="1:9">
      <c r="A47" s="524" t="s">
        <v>1514</v>
      </c>
      <c r="B47" s="129" t="s">
        <v>1515</v>
      </c>
      <c r="C47" s="126">
        <v>44778</v>
      </c>
      <c r="D47" s="525">
        <v>44781</v>
      </c>
      <c r="E47" s="526">
        <v>469.37</v>
      </c>
      <c r="F47" s="125">
        <v>44791</v>
      </c>
      <c r="G47" s="199" t="s">
        <v>18</v>
      </c>
      <c r="H47" s="519"/>
      <c r="I47" s="528"/>
    </row>
    <row r="48" ht="12.75" spans="1:9">
      <c r="A48" s="129" t="s">
        <v>1516</v>
      </c>
      <c r="B48" s="129" t="s">
        <v>744</v>
      </c>
      <c r="C48" s="125">
        <v>44778</v>
      </c>
      <c r="D48" s="126">
        <v>44781</v>
      </c>
      <c r="E48" s="515">
        <v>36580.63</v>
      </c>
      <c r="F48" s="125">
        <v>44791</v>
      </c>
      <c r="G48" s="199" t="s">
        <v>18</v>
      </c>
      <c r="H48" s="514"/>
      <c r="I48" s="528"/>
    </row>
    <row r="49" ht="12.75" spans="1:9">
      <c r="A49" s="251" t="s">
        <v>1517</v>
      </c>
      <c r="B49" s="129" t="s">
        <v>87</v>
      </c>
      <c r="C49" s="125">
        <v>44778</v>
      </c>
      <c r="D49" s="126">
        <v>44781</v>
      </c>
      <c r="E49" s="149">
        <v>5000.14</v>
      </c>
      <c r="F49" s="125">
        <v>44791</v>
      </c>
      <c r="G49" s="199" t="s">
        <v>18</v>
      </c>
      <c r="H49" s="514"/>
      <c r="I49" s="528"/>
    </row>
    <row r="50" ht="12.75" spans="1:9">
      <c r="A50" s="129" t="s">
        <v>1518</v>
      </c>
      <c r="B50" s="129" t="s">
        <v>93</v>
      </c>
      <c r="C50" s="126">
        <v>44778</v>
      </c>
      <c r="D50" s="126">
        <v>44781</v>
      </c>
      <c r="E50" s="515">
        <v>1145.04</v>
      </c>
      <c r="F50" s="125">
        <v>44791</v>
      </c>
      <c r="G50" s="199" t="s">
        <v>18</v>
      </c>
      <c r="H50" s="514"/>
      <c r="I50" s="529"/>
    </row>
    <row r="51" ht="12.75" spans="1:9">
      <c r="A51" s="124" t="s">
        <v>1519</v>
      </c>
      <c r="B51" s="129" t="s">
        <v>744</v>
      </c>
      <c r="C51" s="126">
        <v>44778</v>
      </c>
      <c r="D51" s="126">
        <v>44782</v>
      </c>
      <c r="E51" s="169">
        <v>5080.64</v>
      </c>
      <c r="F51" s="125">
        <v>44791</v>
      </c>
      <c r="G51" s="199" t="s">
        <v>18</v>
      </c>
      <c r="H51" s="519"/>
      <c r="I51" s="528"/>
    </row>
    <row r="52" ht="12.75" spans="1:9">
      <c r="A52" s="251" t="s">
        <v>1520</v>
      </c>
      <c r="B52" s="129" t="s">
        <v>85</v>
      </c>
      <c r="C52" s="126">
        <v>44781</v>
      </c>
      <c r="D52" s="126">
        <v>44781</v>
      </c>
      <c r="E52" s="149">
        <v>2393.25</v>
      </c>
      <c r="F52" s="125">
        <v>44791</v>
      </c>
      <c r="G52" s="199" t="s">
        <v>18</v>
      </c>
      <c r="H52" s="514"/>
      <c r="I52" s="528"/>
    </row>
    <row r="53" ht="12.75" spans="1:9">
      <c r="A53" s="129" t="s">
        <v>1521</v>
      </c>
      <c r="B53" s="129" t="s">
        <v>1264</v>
      </c>
      <c r="C53" s="126">
        <v>44781</v>
      </c>
      <c r="D53" s="126">
        <v>44781</v>
      </c>
      <c r="E53" s="177">
        <v>7720.3</v>
      </c>
      <c r="F53" s="125">
        <v>44791</v>
      </c>
      <c r="G53" s="199" t="s">
        <v>18</v>
      </c>
      <c r="H53" s="514"/>
      <c r="I53" s="528"/>
    </row>
    <row r="54" ht="12.75" spans="1:9">
      <c r="A54" s="129" t="s">
        <v>1522</v>
      </c>
      <c r="B54" s="251" t="s">
        <v>71</v>
      </c>
      <c r="C54" s="126">
        <v>44781</v>
      </c>
      <c r="D54" s="126">
        <v>44782</v>
      </c>
      <c r="E54" s="177">
        <v>364.39</v>
      </c>
      <c r="F54" s="125">
        <v>44791</v>
      </c>
      <c r="G54" s="199" t="s">
        <v>18</v>
      </c>
      <c r="H54" s="514"/>
      <c r="I54" s="528"/>
    </row>
    <row r="55" ht="12.75" spans="1:9">
      <c r="A55" s="129" t="s">
        <v>1523</v>
      </c>
      <c r="B55" s="129" t="s">
        <v>71</v>
      </c>
      <c r="C55" s="126">
        <v>44781</v>
      </c>
      <c r="D55" s="126">
        <v>44782</v>
      </c>
      <c r="E55" s="177">
        <v>3194.32</v>
      </c>
      <c r="F55" s="125">
        <v>44791</v>
      </c>
      <c r="G55" s="199" t="s">
        <v>18</v>
      </c>
      <c r="H55" s="514"/>
      <c r="I55" s="528"/>
    </row>
    <row r="56" ht="12.75" spans="1:9">
      <c r="A56" s="524" t="s">
        <v>1524</v>
      </c>
      <c r="B56" s="129" t="s">
        <v>1515</v>
      </c>
      <c r="C56" s="126">
        <v>44781</v>
      </c>
      <c r="D56" s="126">
        <v>44782</v>
      </c>
      <c r="E56" s="258">
        <v>528.04</v>
      </c>
      <c r="F56" s="125">
        <v>44791</v>
      </c>
      <c r="G56" s="199" t="s">
        <v>18</v>
      </c>
      <c r="H56" s="519"/>
      <c r="I56" s="528"/>
    </row>
    <row r="57" ht="12.75" spans="1:9">
      <c r="A57" s="129" t="s">
        <v>1525</v>
      </c>
      <c r="B57" s="129" t="s">
        <v>71</v>
      </c>
      <c r="C57" s="126">
        <v>44781</v>
      </c>
      <c r="D57" s="126">
        <v>44782</v>
      </c>
      <c r="E57" s="169">
        <v>1000.6</v>
      </c>
      <c r="F57" s="125">
        <v>44791</v>
      </c>
      <c r="G57" s="513" t="s">
        <v>18</v>
      </c>
      <c r="H57" s="514"/>
      <c r="I57" s="528"/>
    </row>
    <row r="58" ht="12.75" spans="1:9">
      <c r="A58" s="124" t="s">
        <v>1526</v>
      </c>
      <c r="B58" s="129" t="s">
        <v>1527</v>
      </c>
      <c r="C58" s="126">
        <v>44781</v>
      </c>
      <c r="D58" s="126">
        <v>44784</v>
      </c>
      <c r="E58" s="177">
        <v>11358.36</v>
      </c>
      <c r="F58" s="125">
        <v>44791</v>
      </c>
      <c r="G58" s="199" t="s">
        <v>30</v>
      </c>
      <c r="H58" s="519"/>
      <c r="I58" s="528"/>
    </row>
    <row r="59" ht="12.75" spans="1:9">
      <c r="A59" s="129" t="s">
        <v>1083</v>
      </c>
      <c r="B59" s="129" t="s">
        <v>106</v>
      </c>
      <c r="C59" s="126">
        <v>44781</v>
      </c>
      <c r="D59" s="126">
        <v>44784</v>
      </c>
      <c r="E59" s="169">
        <v>219.97</v>
      </c>
      <c r="F59" s="125">
        <v>44791</v>
      </c>
      <c r="G59" s="199" t="s">
        <v>18</v>
      </c>
      <c r="H59" s="514"/>
      <c r="I59" s="528"/>
    </row>
    <row r="60" ht="12.75" spans="1:9">
      <c r="A60" s="129" t="s">
        <v>1528</v>
      </c>
      <c r="B60" s="129" t="s">
        <v>1494</v>
      </c>
      <c r="C60" s="126">
        <v>44781</v>
      </c>
      <c r="D60" s="126">
        <v>44791</v>
      </c>
      <c r="E60" s="177">
        <v>3048.36</v>
      </c>
      <c r="F60" s="125">
        <v>44791</v>
      </c>
      <c r="G60" s="199" t="s">
        <v>18</v>
      </c>
      <c r="H60" s="514"/>
      <c r="I60" s="528"/>
    </row>
    <row r="61" ht="12.75" spans="1:9">
      <c r="A61" s="124" t="s">
        <v>1529</v>
      </c>
      <c r="B61" s="129" t="s">
        <v>628</v>
      </c>
      <c r="C61" s="126">
        <v>44782</v>
      </c>
      <c r="D61" s="126">
        <v>44783</v>
      </c>
      <c r="E61" s="177">
        <v>5425.28</v>
      </c>
      <c r="F61" s="125">
        <v>44791</v>
      </c>
      <c r="G61" s="199" t="s">
        <v>30</v>
      </c>
      <c r="H61" s="514"/>
      <c r="I61" s="528"/>
    </row>
    <row r="62" ht="12.75" spans="1:9">
      <c r="A62" s="129" t="s">
        <v>1530</v>
      </c>
      <c r="B62" s="243" t="s">
        <v>1088</v>
      </c>
      <c r="C62" s="126">
        <v>44782</v>
      </c>
      <c r="D62" s="126">
        <v>44783</v>
      </c>
      <c r="E62" s="515">
        <v>4796.69</v>
      </c>
      <c r="F62" s="125">
        <v>44791</v>
      </c>
      <c r="G62" s="199" t="s">
        <v>18</v>
      </c>
      <c r="H62" s="514"/>
      <c r="I62" s="529"/>
    </row>
    <row r="63" ht="12.75" spans="1:9">
      <c r="A63" s="124" t="s">
        <v>1531</v>
      </c>
      <c r="B63" s="527" t="s">
        <v>166</v>
      </c>
      <c r="C63" s="126">
        <v>44782</v>
      </c>
      <c r="D63" s="126">
        <v>44783</v>
      </c>
      <c r="E63" s="177">
        <v>11400</v>
      </c>
      <c r="F63" s="125">
        <v>44791</v>
      </c>
      <c r="G63" s="199" t="s">
        <v>18</v>
      </c>
      <c r="H63" s="514"/>
      <c r="I63" s="528"/>
    </row>
    <row r="64" ht="12.75" spans="1:9">
      <c r="A64" s="129" t="s">
        <v>1532</v>
      </c>
      <c r="B64" s="129" t="s">
        <v>548</v>
      </c>
      <c r="C64" s="512">
        <v>44782</v>
      </c>
      <c r="D64" s="126">
        <v>44785</v>
      </c>
      <c r="E64" s="177">
        <v>8352.85</v>
      </c>
      <c r="F64" s="125">
        <v>44791</v>
      </c>
      <c r="G64" s="199" t="s">
        <v>18</v>
      </c>
      <c r="H64" s="514"/>
      <c r="I64" s="528"/>
    </row>
    <row r="65" ht="12.75" spans="1:9">
      <c r="A65" s="124" t="s">
        <v>1533</v>
      </c>
      <c r="B65" s="251" t="s">
        <v>548</v>
      </c>
      <c r="C65" s="126">
        <v>44782</v>
      </c>
      <c r="D65" s="126">
        <v>44785</v>
      </c>
      <c r="E65" s="177">
        <v>768.1</v>
      </c>
      <c r="F65" s="125">
        <v>44791</v>
      </c>
      <c r="G65" s="199" t="s">
        <v>18</v>
      </c>
      <c r="H65" s="514"/>
      <c r="I65" s="528"/>
    </row>
    <row r="66" ht="12.75" spans="1:9">
      <c r="A66" s="129" t="s">
        <v>1534</v>
      </c>
      <c r="B66" s="129" t="s">
        <v>1535</v>
      </c>
      <c r="C66" s="126">
        <v>44783</v>
      </c>
      <c r="D66" s="126">
        <v>44784</v>
      </c>
      <c r="E66" s="169">
        <v>2423.7</v>
      </c>
      <c r="F66" s="125">
        <v>44791</v>
      </c>
      <c r="G66" s="199" t="s">
        <v>18</v>
      </c>
      <c r="H66" s="514"/>
      <c r="I66" s="528"/>
    </row>
    <row r="67" ht="12.75" spans="1:9">
      <c r="A67" s="129" t="s">
        <v>1536</v>
      </c>
      <c r="B67" s="129" t="s">
        <v>1446</v>
      </c>
      <c r="C67" s="126">
        <v>44783</v>
      </c>
      <c r="D67" s="126">
        <v>44784</v>
      </c>
      <c r="E67" s="258">
        <v>3380</v>
      </c>
      <c r="F67" s="125">
        <v>44791</v>
      </c>
      <c r="G67" s="199" t="s">
        <v>1537</v>
      </c>
      <c r="H67" s="519"/>
      <c r="I67" s="528"/>
    </row>
    <row r="68" ht="12.75" spans="1:9">
      <c r="A68" s="129" t="s">
        <v>1538</v>
      </c>
      <c r="B68" s="129" t="s">
        <v>828</v>
      </c>
      <c r="C68" s="126">
        <v>44783</v>
      </c>
      <c r="D68" s="126">
        <v>44784</v>
      </c>
      <c r="E68" s="177">
        <v>4715.73</v>
      </c>
      <c r="F68" s="125">
        <v>44791</v>
      </c>
      <c r="G68" s="199" t="s">
        <v>18</v>
      </c>
      <c r="H68" s="514"/>
      <c r="I68" s="528"/>
    </row>
    <row r="69" ht="14.25" spans="1:9">
      <c r="A69" s="32" t="s">
        <v>1539</v>
      </c>
      <c r="B69" s="530" t="s">
        <v>1256</v>
      </c>
      <c r="C69" s="29">
        <v>44783</v>
      </c>
      <c r="D69" s="29">
        <v>44788</v>
      </c>
      <c r="E69" s="38">
        <v>12300</v>
      </c>
      <c r="F69" s="125">
        <v>44791</v>
      </c>
      <c r="G69" s="152" t="s">
        <v>18</v>
      </c>
      <c r="H69" s="200"/>
      <c r="I69" s="528"/>
    </row>
    <row r="70" ht="12.75" spans="1:9">
      <c r="A70" s="27" t="s">
        <v>1540</v>
      </c>
      <c r="B70" s="43" t="s">
        <v>864</v>
      </c>
      <c r="C70" s="28">
        <v>44784</v>
      </c>
      <c r="D70" s="29">
        <v>44784</v>
      </c>
      <c r="E70" s="38">
        <v>15939.31</v>
      </c>
      <c r="F70" s="125">
        <v>44791</v>
      </c>
      <c r="G70" s="152" t="s">
        <v>18</v>
      </c>
      <c r="H70" s="200"/>
      <c r="I70" s="528"/>
    </row>
    <row r="71" ht="12.75" spans="1:9">
      <c r="A71" s="32" t="s">
        <v>1541</v>
      </c>
      <c r="B71" s="73" t="s">
        <v>1088</v>
      </c>
      <c r="C71" s="29">
        <v>44784</v>
      </c>
      <c r="D71" s="29">
        <v>44784</v>
      </c>
      <c r="E71" s="38">
        <v>6924</v>
      </c>
      <c r="F71" s="125">
        <v>44791</v>
      </c>
      <c r="G71" s="152" t="s">
        <v>30</v>
      </c>
      <c r="H71" s="200"/>
      <c r="I71" s="528"/>
    </row>
    <row r="72" ht="12.75" spans="1:9">
      <c r="A72" s="27" t="s">
        <v>1542</v>
      </c>
      <c r="B72" s="27" t="s">
        <v>87</v>
      </c>
      <c r="C72" s="29">
        <v>44784</v>
      </c>
      <c r="D72" s="29">
        <v>44785</v>
      </c>
      <c r="E72" s="33">
        <v>5112.47</v>
      </c>
      <c r="F72" s="125">
        <v>44791</v>
      </c>
      <c r="G72" s="152" t="s">
        <v>18</v>
      </c>
      <c r="H72" s="200"/>
      <c r="I72" s="528"/>
    </row>
    <row r="73" ht="12.75" spans="1:9">
      <c r="A73" s="27" t="s">
        <v>1543</v>
      </c>
      <c r="B73" s="27" t="s">
        <v>1544</v>
      </c>
      <c r="C73" s="29">
        <v>44784</v>
      </c>
      <c r="D73" s="29">
        <v>44785</v>
      </c>
      <c r="E73" s="37">
        <v>12651.19</v>
      </c>
      <c r="F73" s="125">
        <v>44791</v>
      </c>
      <c r="G73" s="152" t="s">
        <v>18</v>
      </c>
      <c r="H73" s="200"/>
      <c r="I73" s="528"/>
    </row>
    <row r="74" ht="12.75" spans="1:9">
      <c r="A74" s="32" t="s">
        <v>1545</v>
      </c>
      <c r="B74" s="182" t="s">
        <v>1546</v>
      </c>
      <c r="C74" s="29">
        <v>44784</v>
      </c>
      <c r="D74" s="29">
        <v>44785</v>
      </c>
      <c r="E74" s="38">
        <v>16577.84</v>
      </c>
      <c r="F74" s="125">
        <v>44791</v>
      </c>
      <c r="G74" s="152" t="s">
        <v>18</v>
      </c>
      <c r="H74" s="200"/>
      <c r="I74" s="528"/>
    </row>
    <row r="75" ht="12.75" spans="1:9">
      <c r="A75" s="32" t="s">
        <v>1547</v>
      </c>
      <c r="B75" s="27" t="s">
        <v>548</v>
      </c>
      <c r="C75" s="29">
        <v>44785</v>
      </c>
      <c r="D75" s="29">
        <v>44785</v>
      </c>
      <c r="E75" s="38">
        <v>7266.03</v>
      </c>
      <c r="F75" s="125">
        <v>44791</v>
      </c>
      <c r="G75" s="152" t="s">
        <v>18</v>
      </c>
      <c r="H75" s="200"/>
      <c r="I75" s="528"/>
    </row>
    <row r="76" ht="12.75" spans="1:9">
      <c r="A76" s="219" t="s">
        <v>1548</v>
      </c>
      <c r="B76" s="27" t="s">
        <v>1549</v>
      </c>
      <c r="C76" s="29">
        <v>44785</v>
      </c>
      <c r="D76" s="29">
        <v>44788</v>
      </c>
      <c r="E76" s="38">
        <v>5878.39</v>
      </c>
      <c r="F76" s="125">
        <v>44791</v>
      </c>
      <c r="G76" s="152" t="s">
        <v>18</v>
      </c>
      <c r="H76" s="200"/>
      <c r="I76" s="528"/>
    </row>
    <row r="77" ht="12.75" spans="1:9">
      <c r="A77" s="32" t="s">
        <v>1550</v>
      </c>
      <c r="B77" s="43" t="s">
        <v>1551</v>
      </c>
      <c r="C77" s="29">
        <v>44785</v>
      </c>
      <c r="D77" s="29">
        <v>44788</v>
      </c>
      <c r="E77" s="38">
        <v>11806.71</v>
      </c>
      <c r="F77" s="125">
        <v>44791</v>
      </c>
      <c r="G77" s="152" t="s">
        <v>18</v>
      </c>
      <c r="H77" s="200"/>
      <c r="I77" s="528"/>
    </row>
    <row r="78" ht="12.75" spans="1:9">
      <c r="A78" s="27" t="s">
        <v>1552</v>
      </c>
      <c r="B78" s="27" t="s">
        <v>548</v>
      </c>
      <c r="C78" s="29">
        <v>44785</v>
      </c>
      <c r="D78" s="29">
        <v>44790</v>
      </c>
      <c r="E78" s="38">
        <v>675</v>
      </c>
      <c r="F78" s="125">
        <v>44791</v>
      </c>
      <c r="G78" s="152" t="s">
        <v>18</v>
      </c>
      <c r="H78" s="200"/>
      <c r="I78" s="528"/>
    </row>
    <row r="79" ht="12.75" spans="1:8">
      <c r="A79" s="219" t="s">
        <v>1553</v>
      </c>
      <c r="B79" s="27" t="s">
        <v>1554</v>
      </c>
      <c r="C79" s="85">
        <v>44788</v>
      </c>
      <c r="D79" s="29">
        <v>44788</v>
      </c>
      <c r="E79" s="38">
        <v>144.7</v>
      </c>
      <c r="F79" s="125">
        <v>44791</v>
      </c>
      <c r="G79" s="152" t="s">
        <v>18</v>
      </c>
      <c r="H79" s="200"/>
    </row>
    <row r="80" ht="12.75" spans="1:8">
      <c r="A80" s="27" t="s">
        <v>1555</v>
      </c>
      <c r="B80" s="43" t="s">
        <v>60</v>
      </c>
      <c r="C80" s="29">
        <v>44788</v>
      </c>
      <c r="D80" s="29">
        <v>44790</v>
      </c>
      <c r="E80" s="38">
        <v>14507</v>
      </c>
      <c r="F80" s="125">
        <v>44791</v>
      </c>
      <c r="G80" s="152" t="s">
        <v>30</v>
      </c>
      <c r="H80" s="200"/>
    </row>
    <row r="81" ht="12.75" spans="1:8">
      <c r="A81" s="32" t="s">
        <v>1556</v>
      </c>
      <c r="B81" s="27" t="s">
        <v>634</v>
      </c>
      <c r="C81" s="29">
        <v>44788</v>
      </c>
      <c r="D81" s="29">
        <v>44790</v>
      </c>
      <c r="E81" s="38">
        <v>1001.91</v>
      </c>
      <c r="F81" s="125">
        <v>44791</v>
      </c>
      <c r="G81" s="152" t="s">
        <v>18</v>
      </c>
      <c r="H81" s="200"/>
    </row>
    <row r="82" ht="12.75" spans="1:8">
      <c r="A82" s="32" t="s">
        <v>1557</v>
      </c>
      <c r="B82" s="27" t="s">
        <v>1558</v>
      </c>
      <c r="C82" s="29">
        <v>44789</v>
      </c>
      <c r="D82" s="29">
        <v>44790</v>
      </c>
      <c r="E82" s="38">
        <v>14571.43</v>
      </c>
      <c r="F82" s="125">
        <v>44791</v>
      </c>
      <c r="G82" s="152" t="s">
        <v>18</v>
      </c>
      <c r="H82" s="200"/>
    </row>
    <row r="83" ht="12.75" spans="1:8">
      <c r="A83" s="27" t="s">
        <v>1559</v>
      </c>
      <c r="B83" s="27" t="s">
        <v>112</v>
      </c>
      <c r="C83" s="29">
        <v>44789</v>
      </c>
      <c r="D83" s="29">
        <v>44790</v>
      </c>
      <c r="E83" s="38">
        <v>1846.06</v>
      </c>
      <c r="F83" s="125">
        <v>44791</v>
      </c>
      <c r="G83" s="152" t="s">
        <v>18</v>
      </c>
      <c r="H83" s="200"/>
    </row>
    <row r="84" ht="12.75" spans="1:8">
      <c r="A84" s="27" t="s">
        <v>1560</v>
      </c>
      <c r="B84" s="73" t="s">
        <v>1088</v>
      </c>
      <c r="C84" s="29">
        <v>44790</v>
      </c>
      <c r="D84" s="29">
        <v>44791</v>
      </c>
      <c r="E84" s="531">
        <v>7570.26</v>
      </c>
      <c r="F84" s="125">
        <v>44791</v>
      </c>
      <c r="G84" s="152" t="s">
        <v>30</v>
      </c>
      <c r="H84" s="200"/>
    </row>
    <row r="85" ht="12.75" spans="1:8">
      <c r="A85" s="27" t="s">
        <v>1561</v>
      </c>
      <c r="B85" s="27" t="s">
        <v>1549</v>
      </c>
      <c r="C85" s="29">
        <v>44790</v>
      </c>
      <c r="D85" s="29">
        <v>44791</v>
      </c>
      <c r="E85" s="531">
        <v>14418.18</v>
      </c>
      <c r="F85" s="125">
        <v>44791</v>
      </c>
      <c r="G85" s="152" t="s">
        <v>18</v>
      </c>
      <c r="H85" s="200"/>
    </row>
    <row r="86" ht="12.75" spans="1:8">
      <c r="A86" s="16" t="s">
        <v>110</v>
      </c>
      <c r="B86" s="17"/>
      <c r="C86" s="17"/>
      <c r="D86" s="17"/>
      <c r="E86" s="17"/>
      <c r="F86" s="17"/>
      <c r="G86" s="17"/>
      <c r="H86" s="260">
        <f>SUM(E87:E94)</f>
        <v>676604.64</v>
      </c>
    </row>
    <row r="87" ht="12.75" spans="1:8">
      <c r="A87" s="124" t="s">
        <v>1454</v>
      </c>
      <c r="B87" s="129" t="s">
        <v>112</v>
      </c>
      <c r="C87" s="126">
        <v>44771</v>
      </c>
      <c r="D87" s="126">
        <v>44771</v>
      </c>
      <c r="E87" s="177">
        <v>1920.86</v>
      </c>
      <c r="F87" s="125">
        <v>44791</v>
      </c>
      <c r="G87" s="199" t="s">
        <v>18</v>
      </c>
      <c r="H87" s="516"/>
    </row>
    <row r="88" ht="12.75" spans="1:8">
      <c r="A88" s="129" t="s">
        <v>1562</v>
      </c>
      <c r="B88" s="129" t="s">
        <v>112</v>
      </c>
      <c r="C88" s="126">
        <v>44771</v>
      </c>
      <c r="D88" s="126">
        <v>44775</v>
      </c>
      <c r="E88" s="532">
        <v>506.92</v>
      </c>
      <c r="F88" s="125">
        <v>44791</v>
      </c>
      <c r="G88" s="199" t="s">
        <v>18</v>
      </c>
      <c r="H88" s="516"/>
    </row>
    <row r="89" ht="15" customHeight="1" spans="1:8">
      <c r="A89" s="124" t="s">
        <v>1563</v>
      </c>
      <c r="B89" s="124" t="s">
        <v>118</v>
      </c>
      <c r="C89" s="126">
        <v>44783</v>
      </c>
      <c r="D89" s="126">
        <v>44784</v>
      </c>
      <c r="E89" s="145">
        <v>80457.88</v>
      </c>
      <c r="F89" s="125">
        <v>44791</v>
      </c>
      <c r="G89" s="199" t="s">
        <v>74</v>
      </c>
      <c r="H89" s="519"/>
    </row>
    <row r="90" ht="12.75" spans="1:8">
      <c r="A90" s="129" t="s">
        <v>1564</v>
      </c>
      <c r="B90" s="124" t="s">
        <v>118</v>
      </c>
      <c r="C90" s="126">
        <v>44783</v>
      </c>
      <c r="D90" s="126">
        <v>44785</v>
      </c>
      <c r="E90" s="532">
        <v>131933.63</v>
      </c>
      <c r="F90" s="125">
        <v>44791</v>
      </c>
      <c r="G90" s="199" t="s">
        <v>18</v>
      </c>
      <c r="H90" s="514"/>
    </row>
    <row r="91" ht="15" customHeight="1" spans="1:8">
      <c r="A91" s="129" t="s">
        <v>1565</v>
      </c>
      <c r="B91" s="129" t="s">
        <v>118</v>
      </c>
      <c r="C91" s="126">
        <v>44785</v>
      </c>
      <c r="D91" s="126">
        <v>44788</v>
      </c>
      <c r="E91" s="145">
        <v>70787.48</v>
      </c>
      <c r="F91" s="125">
        <v>44791</v>
      </c>
      <c r="G91" s="128" t="s">
        <v>74</v>
      </c>
      <c r="H91" s="533"/>
    </row>
    <row r="92" ht="15" customHeight="1" spans="1:8">
      <c r="A92" s="124" t="s">
        <v>1566</v>
      </c>
      <c r="B92" s="124" t="s">
        <v>928</v>
      </c>
      <c r="C92" s="126">
        <v>44785</v>
      </c>
      <c r="D92" s="126">
        <v>44788</v>
      </c>
      <c r="E92" s="177">
        <v>29820.74</v>
      </c>
      <c r="F92" s="125">
        <v>44791</v>
      </c>
      <c r="G92" s="128" t="s">
        <v>18</v>
      </c>
      <c r="H92" s="148"/>
    </row>
    <row r="93" ht="15" customHeight="1" spans="1:8">
      <c r="A93" s="251" t="s">
        <v>1567</v>
      </c>
      <c r="B93" s="124" t="s">
        <v>118</v>
      </c>
      <c r="C93" s="126">
        <v>44785</v>
      </c>
      <c r="D93" s="126">
        <v>44788</v>
      </c>
      <c r="E93" s="177">
        <v>77565.42</v>
      </c>
      <c r="F93" s="125">
        <v>44791</v>
      </c>
      <c r="G93" s="128" t="s">
        <v>74</v>
      </c>
      <c r="H93" s="148"/>
    </row>
    <row r="94" ht="15" customHeight="1" spans="1:8">
      <c r="A94" s="124" t="s">
        <v>1568</v>
      </c>
      <c r="B94" s="124" t="s">
        <v>118</v>
      </c>
      <c r="C94" s="126">
        <v>44785</v>
      </c>
      <c r="D94" s="126">
        <v>44788</v>
      </c>
      <c r="E94" s="177">
        <v>283611.71</v>
      </c>
      <c r="F94" s="125">
        <v>44791</v>
      </c>
      <c r="G94" s="128" t="s">
        <v>74</v>
      </c>
      <c r="H94" s="129"/>
    </row>
    <row r="95" ht="12.75" spans="1:8">
      <c r="A95" s="16" t="s">
        <v>120</v>
      </c>
      <c r="B95" s="17"/>
      <c r="C95" s="17"/>
      <c r="D95" s="17"/>
      <c r="E95" s="17"/>
      <c r="F95" s="17"/>
      <c r="G95" s="18"/>
      <c r="H95" s="19">
        <f>SUM(E96:E108)</f>
        <v>1031959.01</v>
      </c>
    </row>
    <row r="96" ht="12.75" spans="1:8">
      <c r="A96" s="32" t="s">
        <v>1569</v>
      </c>
      <c r="B96" s="27" t="s">
        <v>665</v>
      </c>
      <c r="C96" s="29">
        <v>44776</v>
      </c>
      <c r="D96" s="29">
        <v>44777</v>
      </c>
      <c r="E96" s="38">
        <v>36538.56</v>
      </c>
      <c r="F96" s="125">
        <v>44791</v>
      </c>
      <c r="G96" s="50" t="s">
        <v>18</v>
      </c>
      <c r="H96" s="34"/>
    </row>
    <row r="97" ht="12.75" spans="1:8">
      <c r="A97" s="43" t="s">
        <v>1570</v>
      </c>
      <c r="B97" s="27" t="s">
        <v>1286</v>
      </c>
      <c r="C97" s="29">
        <v>44776</v>
      </c>
      <c r="D97" s="29">
        <v>44784</v>
      </c>
      <c r="E97" s="38">
        <v>54244.82</v>
      </c>
      <c r="F97" s="125">
        <v>44791</v>
      </c>
      <c r="G97" s="50" t="s">
        <v>18</v>
      </c>
      <c r="H97" s="34"/>
    </row>
    <row r="98" ht="12.75" spans="1:8">
      <c r="A98" s="27" t="s">
        <v>1571</v>
      </c>
      <c r="B98" s="40" t="s">
        <v>947</v>
      </c>
      <c r="C98" s="29">
        <v>44777</v>
      </c>
      <c r="D98" s="28">
        <v>44785</v>
      </c>
      <c r="E98" s="47">
        <v>20695.05</v>
      </c>
      <c r="F98" s="125">
        <v>44791</v>
      </c>
      <c r="G98" s="45" t="s">
        <v>18</v>
      </c>
      <c r="H98" s="34"/>
    </row>
    <row r="99" ht="12.75" spans="1:8">
      <c r="A99" s="27" t="s">
        <v>1572</v>
      </c>
      <c r="B99" s="27" t="s">
        <v>1573</v>
      </c>
      <c r="C99" s="28">
        <v>44778</v>
      </c>
      <c r="D99" s="28">
        <v>44781</v>
      </c>
      <c r="E99" s="38">
        <v>10581.89</v>
      </c>
      <c r="F99" s="125">
        <v>44791</v>
      </c>
      <c r="G99" s="50" t="s">
        <v>18</v>
      </c>
      <c r="H99" s="34"/>
    </row>
    <row r="100" ht="12.75" spans="1:8">
      <c r="A100" s="43" t="s">
        <v>1574</v>
      </c>
      <c r="B100" s="27" t="s">
        <v>598</v>
      </c>
      <c r="C100" s="28">
        <v>44782</v>
      </c>
      <c r="D100" s="29">
        <v>44782</v>
      </c>
      <c r="E100" s="38">
        <v>16276.09</v>
      </c>
      <c r="F100" s="125">
        <v>44791</v>
      </c>
      <c r="G100" s="50" t="s">
        <v>18</v>
      </c>
      <c r="H100" s="34"/>
    </row>
    <row r="101" ht="12.75" spans="1:8">
      <c r="A101" s="27" t="s">
        <v>1575</v>
      </c>
      <c r="B101" s="27" t="s">
        <v>659</v>
      </c>
      <c r="C101" s="29">
        <v>44782</v>
      </c>
      <c r="D101" s="29">
        <v>44782</v>
      </c>
      <c r="E101" s="505">
        <v>91172.72</v>
      </c>
      <c r="F101" s="125">
        <v>44791</v>
      </c>
      <c r="G101" s="50" t="s">
        <v>18</v>
      </c>
      <c r="H101" s="34"/>
    </row>
    <row r="102" ht="12.75" spans="1:8">
      <c r="A102" s="27" t="s">
        <v>1576</v>
      </c>
      <c r="B102" s="43" t="s">
        <v>962</v>
      </c>
      <c r="C102" s="29">
        <v>44782</v>
      </c>
      <c r="D102" s="29">
        <v>44783</v>
      </c>
      <c r="E102" s="38">
        <v>201613.96</v>
      </c>
      <c r="F102" s="125">
        <v>44791</v>
      </c>
      <c r="G102" s="50" t="s">
        <v>18</v>
      </c>
      <c r="H102" s="34"/>
    </row>
    <row r="103" ht="12.75" spans="1:8">
      <c r="A103" s="27" t="s">
        <v>1577</v>
      </c>
      <c r="B103" s="27" t="s">
        <v>659</v>
      </c>
      <c r="C103" s="28">
        <v>44782</v>
      </c>
      <c r="D103" s="29">
        <v>44783</v>
      </c>
      <c r="E103" s="38">
        <v>72846.75</v>
      </c>
      <c r="F103" s="125">
        <v>44791</v>
      </c>
      <c r="G103" s="50" t="s">
        <v>18</v>
      </c>
      <c r="H103" s="34"/>
    </row>
    <row r="104" ht="12.75" spans="1:8">
      <c r="A104" s="27" t="s">
        <v>1578</v>
      </c>
      <c r="B104" s="43" t="s">
        <v>601</v>
      </c>
      <c r="C104" s="29">
        <v>44782</v>
      </c>
      <c r="D104" s="29">
        <v>44784</v>
      </c>
      <c r="E104" s="38">
        <v>256780.8</v>
      </c>
      <c r="F104" s="125">
        <v>44791</v>
      </c>
      <c r="G104" s="50" t="s">
        <v>18</v>
      </c>
      <c r="H104" s="34"/>
    </row>
    <row r="105" ht="12.75" spans="1:8">
      <c r="A105" s="27" t="s">
        <v>1579</v>
      </c>
      <c r="B105" s="27" t="s">
        <v>1295</v>
      </c>
      <c r="C105" s="29">
        <v>44783</v>
      </c>
      <c r="D105" s="29">
        <v>44783</v>
      </c>
      <c r="E105" s="38">
        <v>71519.23</v>
      </c>
      <c r="F105" s="125">
        <v>44791</v>
      </c>
      <c r="G105" s="50" t="s">
        <v>18</v>
      </c>
      <c r="H105" s="34"/>
    </row>
    <row r="106" ht="12.75" spans="1:8">
      <c r="A106" s="27" t="s">
        <v>1580</v>
      </c>
      <c r="B106" s="27" t="s">
        <v>351</v>
      </c>
      <c r="C106" s="29">
        <v>44783</v>
      </c>
      <c r="D106" s="29">
        <v>44784</v>
      </c>
      <c r="E106" s="38">
        <v>87052.5</v>
      </c>
      <c r="F106" s="125">
        <v>44791</v>
      </c>
      <c r="G106" s="45" t="s">
        <v>18</v>
      </c>
      <c r="H106" s="34"/>
    </row>
    <row r="107" ht="12.75" spans="1:8">
      <c r="A107" s="27" t="s">
        <v>1581</v>
      </c>
      <c r="B107" s="27" t="s">
        <v>1582</v>
      </c>
      <c r="C107" s="28">
        <v>44784</v>
      </c>
      <c r="D107" s="28">
        <v>44785</v>
      </c>
      <c r="E107" s="38">
        <v>19302.05</v>
      </c>
      <c r="F107" s="125">
        <v>44791</v>
      </c>
      <c r="G107" s="45" t="s">
        <v>18</v>
      </c>
      <c r="H107" s="534"/>
    </row>
    <row r="108" ht="12.75" spans="1:8">
      <c r="A108" s="27" t="s">
        <v>1583</v>
      </c>
      <c r="B108" s="43" t="s">
        <v>659</v>
      </c>
      <c r="C108" s="28">
        <v>44785</v>
      </c>
      <c r="D108" s="28">
        <v>44788</v>
      </c>
      <c r="E108" s="70">
        <v>93334.59</v>
      </c>
      <c r="F108" s="125">
        <v>44791</v>
      </c>
      <c r="G108" s="535" t="s">
        <v>18</v>
      </c>
      <c r="H108" s="536"/>
    </row>
    <row r="109" ht="12.75" spans="1:8">
      <c r="A109" s="16" t="s">
        <v>139</v>
      </c>
      <c r="B109" s="17"/>
      <c r="C109" s="17"/>
      <c r="D109" s="17"/>
      <c r="E109" s="17"/>
      <c r="F109" s="17"/>
      <c r="G109" s="17"/>
      <c r="H109" s="537">
        <f>SUM(E110:E111)</f>
        <v>107325.04</v>
      </c>
    </row>
    <row r="110" ht="12.75" spans="1:9">
      <c r="A110" s="122" t="s">
        <v>1584</v>
      </c>
      <c r="B110" s="43" t="s">
        <v>917</v>
      </c>
      <c r="C110" s="538">
        <v>44776</v>
      </c>
      <c r="D110" s="538">
        <v>44784</v>
      </c>
      <c r="E110" s="136">
        <v>73931.74</v>
      </c>
      <c r="F110" s="125">
        <v>44791</v>
      </c>
      <c r="G110" s="539" t="s">
        <v>18</v>
      </c>
      <c r="H110" s="540"/>
      <c r="I110" s="528"/>
    </row>
    <row r="111" ht="12.75" spans="1:9">
      <c r="A111" s="27" t="s">
        <v>1585</v>
      </c>
      <c r="B111" s="27" t="s">
        <v>143</v>
      </c>
      <c r="C111" s="541">
        <v>44778</v>
      </c>
      <c r="D111" s="538">
        <v>44784</v>
      </c>
      <c r="E111" s="33">
        <v>33393.3</v>
      </c>
      <c r="F111" s="125">
        <v>44791</v>
      </c>
      <c r="G111" s="539" t="s">
        <v>18</v>
      </c>
      <c r="H111" s="540"/>
      <c r="I111" s="528"/>
    </row>
    <row r="112" ht="12.75" spans="1:9">
      <c r="A112" s="16" t="s">
        <v>144</v>
      </c>
      <c r="B112" s="17"/>
      <c r="C112" s="17"/>
      <c r="D112" s="17"/>
      <c r="E112" s="17"/>
      <c r="F112" s="17"/>
      <c r="G112" s="17"/>
      <c r="H112" s="537">
        <f>SUM(E113:E128)</f>
        <v>673246.93</v>
      </c>
      <c r="I112" s="528"/>
    </row>
    <row r="113" ht="12.75" spans="1:9">
      <c r="A113" s="27" t="s">
        <v>1586</v>
      </c>
      <c r="B113" s="27" t="s">
        <v>76</v>
      </c>
      <c r="C113" s="85">
        <v>44762</v>
      </c>
      <c r="D113" s="85">
        <v>44776</v>
      </c>
      <c r="E113" s="33">
        <v>18332.62</v>
      </c>
      <c r="F113" s="125">
        <v>44791</v>
      </c>
      <c r="G113" s="542" t="s">
        <v>18</v>
      </c>
      <c r="H113" s="540"/>
      <c r="I113" s="528"/>
    </row>
    <row r="114" ht="12.75" spans="1:9">
      <c r="A114" s="129" t="s">
        <v>1587</v>
      </c>
      <c r="B114" s="129" t="s">
        <v>1588</v>
      </c>
      <c r="C114" s="125">
        <v>44768</v>
      </c>
      <c r="D114" s="126">
        <v>44771</v>
      </c>
      <c r="E114" s="177">
        <v>146080.94</v>
      </c>
      <c r="F114" s="125">
        <v>44791</v>
      </c>
      <c r="G114" s="199" t="s">
        <v>241</v>
      </c>
      <c r="H114" s="543"/>
      <c r="I114" s="528"/>
    </row>
    <row r="115" ht="12.75" spans="1:9">
      <c r="A115" s="129" t="s">
        <v>1589</v>
      </c>
      <c r="B115" s="129" t="s">
        <v>1590</v>
      </c>
      <c r="C115" s="125">
        <v>44768</v>
      </c>
      <c r="D115" s="125">
        <v>44776</v>
      </c>
      <c r="E115" s="258">
        <v>1178</v>
      </c>
      <c r="F115" s="125">
        <v>44791</v>
      </c>
      <c r="G115" s="520" t="s">
        <v>18</v>
      </c>
      <c r="H115" s="544"/>
      <c r="I115" s="528"/>
    </row>
    <row r="116" ht="12.75" spans="1:9">
      <c r="A116" s="129" t="s">
        <v>1591</v>
      </c>
      <c r="B116" s="129" t="s">
        <v>1551</v>
      </c>
      <c r="C116" s="512">
        <v>44770</v>
      </c>
      <c r="D116" s="512">
        <v>44771</v>
      </c>
      <c r="E116" s="169">
        <v>31388.53</v>
      </c>
      <c r="F116" s="125">
        <v>44791</v>
      </c>
      <c r="G116" s="513" t="s">
        <v>18</v>
      </c>
      <c r="H116" s="544"/>
      <c r="I116" s="528"/>
    </row>
    <row r="117" ht="12.75" spans="1:9">
      <c r="A117" s="129" t="s">
        <v>1592</v>
      </c>
      <c r="B117" s="129" t="s">
        <v>1551</v>
      </c>
      <c r="C117" s="512">
        <v>44770</v>
      </c>
      <c r="D117" s="512">
        <v>44771</v>
      </c>
      <c r="E117" s="258">
        <v>111391.14</v>
      </c>
      <c r="F117" s="125">
        <v>44791</v>
      </c>
      <c r="G117" s="513" t="s">
        <v>18</v>
      </c>
      <c r="H117" s="543"/>
      <c r="I117" s="529"/>
    </row>
    <row r="118" ht="12.75" spans="1:9">
      <c r="A118" s="129" t="s">
        <v>1593</v>
      </c>
      <c r="B118" s="129" t="s">
        <v>1594</v>
      </c>
      <c r="C118" s="125">
        <v>44775</v>
      </c>
      <c r="D118" s="125">
        <v>44776</v>
      </c>
      <c r="E118" s="169">
        <v>62638.3</v>
      </c>
      <c r="F118" s="125">
        <v>44791</v>
      </c>
      <c r="G118" s="520" t="s">
        <v>18</v>
      </c>
      <c r="H118" s="543"/>
      <c r="I118" s="528"/>
    </row>
    <row r="119" ht="12.75" spans="1:9">
      <c r="A119" s="129" t="s">
        <v>1595</v>
      </c>
      <c r="B119" s="129" t="s">
        <v>1551</v>
      </c>
      <c r="C119" s="512">
        <v>44776</v>
      </c>
      <c r="D119" s="512">
        <v>44776</v>
      </c>
      <c r="E119" s="522">
        <v>22928.71</v>
      </c>
      <c r="F119" s="125">
        <v>44791</v>
      </c>
      <c r="G119" s="513" t="s">
        <v>18</v>
      </c>
      <c r="H119" s="543"/>
      <c r="I119" s="528"/>
    </row>
    <row r="120" ht="12.75" spans="1:9">
      <c r="A120" s="129" t="s">
        <v>1596</v>
      </c>
      <c r="B120" s="129" t="s">
        <v>150</v>
      </c>
      <c r="C120" s="126">
        <v>44777</v>
      </c>
      <c r="D120" s="512">
        <v>44778</v>
      </c>
      <c r="E120" s="177">
        <v>21783.5</v>
      </c>
      <c r="F120" s="125">
        <v>44791</v>
      </c>
      <c r="G120" s="199" t="s">
        <v>18</v>
      </c>
      <c r="H120" s="543"/>
      <c r="I120" s="528"/>
    </row>
    <row r="121" ht="12.75" spans="1:9">
      <c r="A121" s="129" t="s">
        <v>1597</v>
      </c>
      <c r="B121" s="129" t="s">
        <v>837</v>
      </c>
      <c r="C121" s="126">
        <v>44777</v>
      </c>
      <c r="D121" s="512">
        <v>44781</v>
      </c>
      <c r="E121" s="515">
        <v>35587.68</v>
      </c>
      <c r="F121" s="125">
        <v>44791</v>
      </c>
      <c r="G121" s="199" t="s">
        <v>18</v>
      </c>
      <c r="H121" s="543"/>
      <c r="I121" s="529"/>
    </row>
    <row r="122" ht="12.75" spans="1:9">
      <c r="A122" s="129" t="s">
        <v>1598</v>
      </c>
      <c r="B122" s="129" t="s">
        <v>744</v>
      </c>
      <c r="C122" s="126">
        <v>44777</v>
      </c>
      <c r="D122" s="126">
        <v>44782</v>
      </c>
      <c r="E122" s="177">
        <v>29142.86</v>
      </c>
      <c r="F122" s="125">
        <v>44791</v>
      </c>
      <c r="G122" s="199" t="s">
        <v>18</v>
      </c>
      <c r="H122" s="544"/>
      <c r="I122" s="528"/>
    </row>
    <row r="123" ht="15" customHeight="1" spans="1:9">
      <c r="A123" s="129" t="s">
        <v>1599</v>
      </c>
      <c r="B123" s="129" t="s">
        <v>1551</v>
      </c>
      <c r="C123" s="126">
        <v>44778</v>
      </c>
      <c r="D123" s="126">
        <v>44781</v>
      </c>
      <c r="E123" s="515">
        <v>34149.26</v>
      </c>
      <c r="F123" s="125">
        <v>44791</v>
      </c>
      <c r="G123" s="199" t="s">
        <v>74</v>
      </c>
      <c r="H123" s="544"/>
      <c r="I123" s="528"/>
    </row>
    <row r="124" ht="12.75" spans="1:9">
      <c r="A124" s="129" t="s">
        <v>1516</v>
      </c>
      <c r="B124" s="129" t="s">
        <v>744</v>
      </c>
      <c r="C124" s="125">
        <v>44778</v>
      </c>
      <c r="D124" s="126">
        <v>44781</v>
      </c>
      <c r="E124" s="177">
        <v>36580.63</v>
      </c>
      <c r="F124" s="125">
        <v>44791</v>
      </c>
      <c r="G124" s="199" t="s">
        <v>18</v>
      </c>
      <c r="H124" s="543"/>
      <c r="I124" s="528"/>
    </row>
    <row r="125" ht="12.75" spans="1:9">
      <c r="A125" s="129" t="s">
        <v>1600</v>
      </c>
      <c r="B125" s="129" t="s">
        <v>639</v>
      </c>
      <c r="C125" s="126">
        <v>44783</v>
      </c>
      <c r="D125" s="126">
        <v>44784</v>
      </c>
      <c r="E125" s="177">
        <v>51213.2</v>
      </c>
      <c r="F125" s="125">
        <v>44791</v>
      </c>
      <c r="G125" s="199" t="s">
        <v>18</v>
      </c>
      <c r="H125" s="545"/>
      <c r="I125" s="528"/>
    </row>
    <row r="126" ht="12.75" spans="1:8">
      <c r="A126" s="546" t="s">
        <v>1601</v>
      </c>
      <c r="B126" s="27" t="s">
        <v>639</v>
      </c>
      <c r="C126" s="29">
        <v>44783</v>
      </c>
      <c r="D126" s="29">
        <v>44784</v>
      </c>
      <c r="E126" s="33">
        <v>20460.08</v>
      </c>
      <c r="F126" s="125">
        <v>44791</v>
      </c>
      <c r="G126" s="152" t="s">
        <v>18</v>
      </c>
      <c r="H126" s="540"/>
    </row>
    <row r="127" ht="12.75" spans="1:8">
      <c r="A127" s="27" t="s">
        <v>1602</v>
      </c>
      <c r="B127" s="27" t="s">
        <v>1603</v>
      </c>
      <c r="C127" s="29">
        <v>44784</v>
      </c>
      <c r="D127" s="29">
        <v>44784</v>
      </c>
      <c r="E127" s="38">
        <v>20467.79</v>
      </c>
      <c r="F127" s="125">
        <v>44791</v>
      </c>
      <c r="G127" s="152" t="s">
        <v>18</v>
      </c>
      <c r="H127" s="540"/>
    </row>
    <row r="128" ht="12.75" spans="1:8">
      <c r="A128" s="32" t="s">
        <v>1604</v>
      </c>
      <c r="B128" s="32" t="s">
        <v>1133</v>
      </c>
      <c r="C128" s="29">
        <v>44784</v>
      </c>
      <c r="D128" s="29">
        <v>44784</v>
      </c>
      <c r="E128" s="38">
        <v>29923.69</v>
      </c>
      <c r="F128" s="125">
        <v>44791</v>
      </c>
      <c r="G128" s="152" t="s">
        <v>18</v>
      </c>
      <c r="H128" s="540"/>
    </row>
    <row r="129" ht="12.75" spans="1:8">
      <c r="A129" s="16" t="s">
        <v>162</v>
      </c>
      <c r="B129" s="17"/>
      <c r="C129" s="17"/>
      <c r="D129" s="17"/>
      <c r="E129" s="17"/>
      <c r="F129" s="17"/>
      <c r="G129" s="17"/>
      <c r="H129" s="547">
        <f>SUM(E130:E137)</f>
        <v>336189.54</v>
      </c>
    </row>
    <row r="130" ht="12.75" spans="1:8">
      <c r="A130" s="27" t="s">
        <v>1605</v>
      </c>
      <c r="B130" s="27" t="s">
        <v>62</v>
      </c>
      <c r="C130" s="29">
        <v>44768</v>
      </c>
      <c r="D130" s="29">
        <v>44769</v>
      </c>
      <c r="E130" s="33">
        <v>81594.54</v>
      </c>
      <c r="F130" s="125">
        <v>44791</v>
      </c>
      <c r="G130" s="45" t="s">
        <v>30</v>
      </c>
      <c r="H130" s="196"/>
    </row>
    <row r="131" ht="12.75" spans="1:8">
      <c r="A131" s="27" t="s">
        <v>1606</v>
      </c>
      <c r="B131" s="548" t="s">
        <v>1607</v>
      </c>
      <c r="C131" s="29">
        <v>44771</v>
      </c>
      <c r="D131" s="29">
        <v>44777</v>
      </c>
      <c r="E131" s="37">
        <v>40484.55</v>
      </c>
      <c r="F131" s="125">
        <v>44791</v>
      </c>
      <c r="G131" s="31" t="s">
        <v>18</v>
      </c>
      <c r="H131" s="45"/>
    </row>
    <row r="132" ht="12.75" spans="1:8">
      <c r="A132" s="32" t="s">
        <v>1608</v>
      </c>
      <c r="B132" s="27" t="s">
        <v>183</v>
      </c>
      <c r="C132" s="28">
        <v>44778</v>
      </c>
      <c r="D132" s="29">
        <v>44781</v>
      </c>
      <c r="E132" s="38">
        <v>33901.8</v>
      </c>
      <c r="F132" s="125">
        <v>44791</v>
      </c>
      <c r="G132" s="50" t="s">
        <v>30</v>
      </c>
      <c r="H132" s="34"/>
    </row>
    <row r="133" ht="12.75" spans="1:8">
      <c r="A133" s="27" t="s">
        <v>1609</v>
      </c>
      <c r="B133" s="27" t="s">
        <v>1610</v>
      </c>
      <c r="C133" s="549">
        <v>44781</v>
      </c>
      <c r="D133" s="549">
        <v>44781</v>
      </c>
      <c r="E133" s="47">
        <v>22500.8</v>
      </c>
      <c r="F133" s="125">
        <v>44791</v>
      </c>
      <c r="G133" s="50" t="s">
        <v>30</v>
      </c>
      <c r="H133" s="45"/>
    </row>
    <row r="134" ht="12.75" spans="1:8">
      <c r="A134" s="27" t="s">
        <v>1611</v>
      </c>
      <c r="B134" s="27" t="s">
        <v>55</v>
      </c>
      <c r="C134" s="28">
        <v>44781</v>
      </c>
      <c r="D134" s="29">
        <v>44784</v>
      </c>
      <c r="E134" s="33">
        <v>51255.82</v>
      </c>
      <c r="F134" s="125">
        <v>44791</v>
      </c>
      <c r="G134" s="50" t="s">
        <v>30</v>
      </c>
      <c r="H134" s="34"/>
    </row>
    <row r="135" ht="12.75" spans="1:8">
      <c r="A135" s="27" t="s">
        <v>1612</v>
      </c>
      <c r="B135" s="27" t="s">
        <v>1613</v>
      </c>
      <c r="C135" s="29">
        <v>44784</v>
      </c>
      <c r="D135" s="29">
        <v>44785</v>
      </c>
      <c r="E135" s="38">
        <v>28751.75</v>
      </c>
      <c r="F135" s="125">
        <v>44791</v>
      </c>
      <c r="G135" s="50" t="s">
        <v>18</v>
      </c>
      <c r="H135" s="34"/>
    </row>
    <row r="136" ht="12.75" spans="1:8">
      <c r="A136" s="27" t="s">
        <v>1614</v>
      </c>
      <c r="B136" s="27" t="s">
        <v>1615</v>
      </c>
      <c r="C136" s="29">
        <v>44785</v>
      </c>
      <c r="D136" s="29">
        <v>44790</v>
      </c>
      <c r="E136" s="38">
        <v>36512</v>
      </c>
      <c r="F136" s="125">
        <v>44791</v>
      </c>
      <c r="G136" s="50" t="s">
        <v>30</v>
      </c>
      <c r="H136" s="34"/>
    </row>
    <row r="137" ht="12.75" spans="1:8">
      <c r="A137" s="43" t="s">
        <v>1616</v>
      </c>
      <c r="B137" s="27" t="s">
        <v>55</v>
      </c>
      <c r="C137" s="135">
        <v>44785</v>
      </c>
      <c r="D137" s="135">
        <v>44790</v>
      </c>
      <c r="E137" s="136">
        <v>41188.28</v>
      </c>
      <c r="F137" s="125">
        <v>44791</v>
      </c>
      <c r="G137" s="137" t="s">
        <v>30</v>
      </c>
      <c r="H137" s="34"/>
    </row>
    <row r="138" ht="12.75" spans="1:8">
      <c r="A138" s="16" t="s">
        <v>170</v>
      </c>
      <c r="B138" s="17"/>
      <c r="C138" s="17"/>
      <c r="D138" s="17"/>
      <c r="E138" s="17"/>
      <c r="F138" s="17"/>
      <c r="G138" s="18"/>
      <c r="H138" s="19">
        <f>SUM(E139:E139)</f>
        <v>0</v>
      </c>
    </row>
    <row r="139" ht="12.75" spans="1:8">
      <c r="A139" s="32"/>
      <c r="B139" s="32"/>
      <c r="C139" s="29"/>
      <c r="D139" s="29"/>
      <c r="E139" s="550"/>
      <c r="F139" s="125"/>
      <c r="G139" s="50"/>
      <c r="H139" s="27"/>
    </row>
    <row r="140" ht="12.75" spans="1:8">
      <c r="A140" s="110" t="s">
        <v>171</v>
      </c>
      <c r="B140" s="17"/>
      <c r="C140" s="17"/>
      <c r="D140" s="17"/>
      <c r="E140" s="17"/>
      <c r="F140" s="551"/>
      <c r="G140" s="18"/>
      <c r="H140" s="19">
        <f>SUM(E141:E141)</f>
        <v>28922.88</v>
      </c>
    </row>
    <row r="141" ht="12.75" spans="1:8">
      <c r="A141" s="202" t="s">
        <v>1617</v>
      </c>
      <c r="B141" s="117" t="s">
        <v>1618</v>
      </c>
      <c r="C141" s="28">
        <v>44764</v>
      </c>
      <c r="D141" s="28">
        <v>44768</v>
      </c>
      <c r="E141" s="552">
        <v>28922.88</v>
      </c>
      <c r="F141" s="125">
        <v>44791</v>
      </c>
      <c r="G141" s="259" t="s">
        <v>18</v>
      </c>
      <c r="H141" s="34"/>
    </row>
    <row r="142" ht="12.75" spans="5:7">
      <c r="E142" s="69"/>
      <c r="F142" s="103"/>
      <c r="G142" s="104"/>
    </row>
    <row r="143" ht="12.75" spans="1:8">
      <c r="A143" s="105" t="s">
        <v>176</v>
      </c>
      <c r="E143" s="69"/>
      <c r="F143" s="103"/>
      <c r="G143" s="104"/>
      <c r="H143" s="106"/>
    </row>
    <row r="144" ht="12.75" spans="1:7">
      <c r="A144" s="1" t="s">
        <v>177</v>
      </c>
      <c r="E144" s="69"/>
      <c r="G144" s="102"/>
    </row>
    <row r="145" ht="12.75" spans="5:7">
      <c r="E145" s="69"/>
      <c r="F145" s="103"/>
      <c r="G145" s="104"/>
    </row>
    <row r="146" ht="12.75" spans="5:7">
      <c r="E146" s="69"/>
      <c r="F146" s="107"/>
      <c r="G146" s="104"/>
    </row>
    <row r="147" ht="12.75" spans="5:7">
      <c r="E147" s="69"/>
      <c r="G147" s="102"/>
    </row>
    <row r="148" ht="12.75" spans="5:7">
      <c r="E148" s="69"/>
      <c r="G148" s="102"/>
    </row>
    <row r="149" ht="12.75" spans="5:7">
      <c r="E149" s="69"/>
      <c r="G149" s="102"/>
    </row>
    <row r="150" ht="12.75" spans="5:7">
      <c r="E150" s="69"/>
      <c r="G150" s="102"/>
    </row>
    <row r="151" ht="12.75" spans="5:7">
      <c r="E151" s="69"/>
      <c r="G151" s="102"/>
    </row>
    <row r="152" ht="12.75" spans="5:7">
      <c r="E152" s="69"/>
      <c r="G152" s="102"/>
    </row>
    <row r="153" ht="12.75" spans="5:7">
      <c r="E153" s="69"/>
      <c r="G153" s="102"/>
    </row>
    <row r="154" ht="12.75" spans="5:7">
      <c r="E154" s="69"/>
      <c r="G154" s="102"/>
    </row>
    <row r="155" ht="12.75" spans="5:7">
      <c r="E155" s="69"/>
      <c r="G155" s="102"/>
    </row>
    <row r="156" ht="12.75" spans="5:7">
      <c r="E156" s="69"/>
      <c r="G156" s="102"/>
    </row>
    <row r="157" ht="12.75" spans="5:7">
      <c r="E157" s="69"/>
      <c r="G157" s="102"/>
    </row>
    <row r="158" ht="12.75" spans="5:7">
      <c r="E158" s="69"/>
      <c r="G158" s="102"/>
    </row>
    <row r="159" ht="12.75" spans="5:7">
      <c r="E159" s="69"/>
      <c r="G159" s="102"/>
    </row>
    <row r="160" ht="12.75" spans="5:7">
      <c r="E160" s="69"/>
      <c r="G160" s="102"/>
    </row>
    <row r="161" ht="12.75" spans="5:7">
      <c r="E161" s="69"/>
      <c r="G161" s="102"/>
    </row>
    <row r="162" ht="12.75" spans="5:7">
      <c r="E162" s="69"/>
      <c r="G162" s="102"/>
    </row>
    <row r="163" ht="12.75" spans="5:7">
      <c r="E163" s="69"/>
      <c r="G163" s="102"/>
    </row>
    <row r="164" ht="12.75" spans="5:7">
      <c r="E164" s="69"/>
      <c r="G164" s="102"/>
    </row>
    <row r="165" ht="12.75" spans="5:7">
      <c r="E165" s="69"/>
      <c r="G165" s="102"/>
    </row>
    <row r="166" ht="12.75" spans="5:7">
      <c r="E166" s="69"/>
      <c r="G166" s="102"/>
    </row>
    <row r="167" ht="12.75" spans="5:7">
      <c r="E167" s="69"/>
      <c r="G167" s="102"/>
    </row>
    <row r="168" ht="12.75" spans="5:7">
      <c r="E168" s="69"/>
      <c r="G168" s="102"/>
    </row>
    <row r="169" ht="12.75" spans="5:7">
      <c r="E169" s="69"/>
      <c r="G169" s="102"/>
    </row>
    <row r="170" ht="12.75" spans="5:7">
      <c r="E170" s="69"/>
      <c r="G170" s="102"/>
    </row>
    <row r="171" ht="12.75" spans="5:7">
      <c r="E171" s="69"/>
      <c r="G171" s="102"/>
    </row>
    <row r="172" ht="12.75" spans="5:7">
      <c r="E172" s="69"/>
      <c r="G172" s="102"/>
    </row>
    <row r="173" ht="12.75" spans="5:7">
      <c r="E173" s="69"/>
      <c r="G173" s="102"/>
    </row>
    <row r="174" ht="12.75" spans="5:7">
      <c r="E174" s="69"/>
      <c r="G174" s="102"/>
    </row>
    <row r="175" ht="12.75" spans="5:7">
      <c r="E175" s="69"/>
      <c r="G175" s="102"/>
    </row>
    <row r="176" ht="12.75" spans="5:7">
      <c r="E176" s="69"/>
      <c r="G176" s="102"/>
    </row>
    <row r="177" ht="12.75" spans="5:7">
      <c r="E177" s="69"/>
      <c r="G177" s="102"/>
    </row>
    <row r="178" ht="12.75" spans="5:7">
      <c r="E178" s="69"/>
      <c r="G178" s="102"/>
    </row>
    <row r="179" ht="12.75" spans="5:7">
      <c r="E179" s="69"/>
      <c r="G179" s="102"/>
    </row>
    <row r="180" ht="12.75" spans="5:7">
      <c r="E180" s="69"/>
      <c r="G180" s="102"/>
    </row>
    <row r="181" ht="12.75" spans="5:7">
      <c r="E181" s="69"/>
      <c r="G181" s="102"/>
    </row>
    <row r="182" ht="12.75" spans="5:7">
      <c r="E182" s="69"/>
      <c r="G182" s="102"/>
    </row>
    <row r="183" ht="12.75" spans="5:7">
      <c r="E183" s="69"/>
      <c r="G183" s="102"/>
    </row>
    <row r="184" ht="12.75" spans="5:7">
      <c r="E184" s="69"/>
      <c r="G184" s="102"/>
    </row>
    <row r="185" ht="12.75" spans="5:7">
      <c r="E185" s="69"/>
      <c r="G185" s="102"/>
    </row>
    <row r="186" ht="12.75" spans="5:7">
      <c r="E186" s="69"/>
      <c r="G186" s="102"/>
    </row>
    <row r="187" ht="12.75" spans="5:7">
      <c r="E187" s="69"/>
      <c r="G187" s="102"/>
    </row>
    <row r="188" ht="12.75" spans="5:7">
      <c r="E188" s="69"/>
      <c r="G188" s="102"/>
    </row>
    <row r="189" ht="12.75" spans="5:7">
      <c r="E189" s="69"/>
      <c r="G189" s="102"/>
    </row>
    <row r="190" ht="12.75" spans="5:7">
      <c r="E190" s="69"/>
      <c r="G190" s="102"/>
    </row>
    <row r="191" ht="12.75" spans="5:7">
      <c r="E191" s="69"/>
      <c r="G191" s="102"/>
    </row>
    <row r="192" ht="12.75" spans="5:7">
      <c r="E192" s="69"/>
      <c r="G192" s="102"/>
    </row>
    <row r="193" ht="12.75" spans="5:7">
      <c r="E193" s="69"/>
      <c r="G193" s="102"/>
    </row>
    <row r="194" ht="12.75" spans="5:7">
      <c r="E194" s="69"/>
      <c r="G194" s="102"/>
    </row>
    <row r="195" ht="12.75" spans="5:7">
      <c r="E195" s="69"/>
      <c r="G195" s="102"/>
    </row>
    <row r="196" ht="12.75" spans="5:7">
      <c r="E196" s="69"/>
      <c r="G196" s="102"/>
    </row>
    <row r="197" ht="12.75" spans="5:7">
      <c r="E197" s="69"/>
      <c r="G197" s="102"/>
    </row>
    <row r="198" ht="12.75" spans="5:7">
      <c r="E198" s="69"/>
      <c r="G198" s="102"/>
    </row>
    <row r="199" ht="12.75" spans="5:7">
      <c r="E199" s="69"/>
      <c r="G199" s="102"/>
    </row>
    <row r="200" ht="12.75" spans="5:7">
      <c r="E200" s="69"/>
      <c r="G200" s="102"/>
    </row>
    <row r="201" ht="12.75" spans="5:7">
      <c r="E201" s="69"/>
      <c r="G201" s="102"/>
    </row>
    <row r="202" ht="12.75" spans="5:7">
      <c r="E202" s="69"/>
      <c r="G202" s="102"/>
    </row>
    <row r="203" ht="12.75" spans="5:7">
      <c r="E203" s="69"/>
      <c r="G203" s="102"/>
    </row>
    <row r="204" ht="12.75" spans="5:7">
      <c r="E204" s="69"/>
      <c r="G204" s="102"/>
    </row>
    <row r="205" ht="12.75" spans="5:7">
      <c r="E205" s="69"/>
      <c r="G205" s="102"/>
    </row>
    <row r="206" ht="12.75" spans="5:7">
      <c r="E206" s="69"/>
      <c r="G206" s="102"/>
    </row>
    <row r="207" ht="12.75" spans="5:7">
      <c r="E207" s="69"/>
      <c r="G207" s="102"/>
    </row>
    <row r="208" ht="12.75" spans="5:7">
      <c r="E208" s="69"/>
      <c r="G208" s="102"/>
    </row>
    <row r="209" ht="12.75" spans="5:7">
      <c r="E209" s="69"/>
      <c r="G209" s="102"/>
    </row>
    <row r="210" ht="12.75" spans="5:7">
      <c r="E210" s="69"/>
      <c r="G210" s="102"/>
    </row>
    <row r="211" ht="12.75" spans="5:7">
      <c r="E211" s="69"/>
      <c r="G211" s="102"/>
    </row>
    <row r="212" ht="12.75" spans="5:7">
      <c r="E212" s="69"/>
      <c r="G212" s="102"/>
    </row>
    <row r="213" ht="12.75" spans="5:7">
      <c r="E213" s="69"/>
      <c r="G213" s="102"/>
    </row>
    <row r="214" ht="12.75" spans="5:7">
      <c r="E214" s="69"/>
      <c r="G214" s="102"/>
    </row>
    <row r="215" ht="12.75" spans="5:7">
      <c r="E215" s="69"/>
      <c r="G215" s="102"/>
    </row>
    <row r="216" ht="12.75" spans="5:7">
      <c r="E216" s="69"/>
      <c r="G216" s="102"/>
    </row>
    <row r="217" ht="12.75" spans="5:7">
      <c r="E217" s="69"/>
      <c r="G217" s="102"/>
    </row>
    <row r="218" ht="12.75" spans="5:7">
      <c r="E218" s="69"/>
      <c r="G218" s="102"/>
    </row>
    <row r="219" ht="12.75" spans="5:7">
      <c r="E219" s="69"/>
      <c r="G219" s="102"/>
    </row>
    <row r="220" ht="12.75" spans="5:7">
      <c r="E220" s="69"/>
      <c r="G220" s="102"/>
    </row>
    <row r="221" ht="12.75" spans="5:7">
      <c r="E221" s="69"/>
      <c r="G221" s="102"/>
    </row>
    <row r="222" ht="12.75" spans="5:7">
      <c r="E222" s="69"/>
      <c r="G222" s="102"/>
    </row>
    <row r="223" ht="12.75" spans="5:7">
      <c r="E223" s="69"/>
      <c r="G223" s="102"/>
    </row>
    <row r="224" ht="12.75" spans="5:7">
      <c r="E224" s="69"/>
      <c r="G224" s="102"/>
    </row>
    <row r="225" ht="12.75" spans="5:7">
      <c r="E225" s="69"/>
      <c r="G225" s="102"/>
    </row>
    <row r="226" ht="12.75" spans="5:7">
      <c r="E226" s="69"/>
      <c r="G226" s="102"/>
    </row>
    <row r="227" ht="12.75" spans="5:7">
      <c r="E227" s="69"/>
      <c r="G227" s="102"/>
    </row>
    <row r="228" ht="12.75" spans="5:7">
      <c r="E228" s="69"/>
      <c r="G228" s="102"/>
    </row>
    <row r="229" ht="12.75" spans="5:7">
      <c r="E229" s="69"/>
      <c r="G229" s="102"/>
    </row>
    <row r="230" ht="12.75" spans="5:7">
      <c r="E230" s="69"/>
      <c r="G230" s="102"/>
    </row>
    <row r="231" ht="12.75" spans="5:7">
      <c r="E231" s="69"/>
      <c r="G231" s="102"/>
    </row>
    <row r="232" ht="12.75" spans="5:7">
      <c r="E232" s="69"/>
      <c r="G232" s="102"/>
    </row>
    <row r="233" ht="12.75" spans="5:7">
      <c r="E233" s="69"/>
      <c r="G233" s="102"/>
    </row>
    <row r="234" ht="12.75" spans="5:7">
      <c r="E234" s="69"/>
      <c r="G234" s="102"/>
    </row>
    <row r="235" ht="12.75" spans="5:7">
      <c r="E235" s="69"/>
      <c r="G235" s="102"/>
    </row>
    <row r="236" ht="12.75" spans="5:7">
      <c r="E236" s="69"/>
      <c r="G236" s="102"/>
    </row>
    <row r="237" ht="12.75" spans="5:7">
      <c r="E237" s="69"/>
      <c r="G237" s="102"/>
    </row>
    <row r="238" ht="12.75" spans="5:7">
      <c r="E238" s="69"/>
      <c r="G238" s="102"/>
    </row>
    <row r="239" ht="12.75" spans="5:7">
      <c r="E239" s="69"/>
      <c r="G239" s="102"/>
    </row>
    <row r="240" ht="12.75" spans="5:7">
      <c r="E240" s="69"/>
      <c r="G240" s="102"/>
    </row>
    <row r="241" ht="12.75" spans="5:7">
      <c r="E241" s="69"/>
      <c r="G241" s="102"/>
    </row>
    <row r="242" ht="12.75" spans="5:7">
      <c r="E242" s="69"/>
      <c r="G242" s="102"/>
    </row>
    <row r="243" ht="12.75" spans="5:7">
      <c r="E243" s="69"/>
      <c r="G243" s="102"/>
    </row>
    <row r="244" ht="12.75" spans="5:7">
      <c r="E244" s="69"/>
      <c r="G244" s="102"/>
    </row>
    <row r="245" ht="12.75" spans="5:7">
      <c r="E245" s="69"/>
      <c r="G245" s="102"/>
    </row>
    <row r="246" ht="12.75" spans="5:7">
      <c r="E246" s="69"/>
      <c r="G246" s="102"/>
    </row>
    <row r="247" ht="12.75" spans="5:7">
      <c r="E247" s="69"/>
      <c r="G247" s="102"/>
    </row>
    <row r="248" ht="12.75" spans="5:7">
      <c r="E248" s="69"/>
      <c r="G248" s="102"/>
    </row>
    <row r="249" ht="12.75" spans="5:7">
      <c r="E249" s="69"/>
      <c r="G249" s="102"/>
    </row>
    <row r="250" ht="12.75" spans="5:7">
      <c r="E250" s="69"/>
      <c r="G250" s="102"/>
    </row>
    <row r="251" ht="12.75" spans="5:7">
      <c r="E251" s="69"/>
      <c r="G251" s="102"/>
    </row>
    <row r="252" ht="12.75" spans="5:7">
      <c r="E252" s="69"/>
      <c r="G252" s="102"/>
    </row>
    <row r="253" ht="12.75" spans="5:7">
      <c r="E253" s="69"/>
      <c r="G253" s="102"/>
    </row>
    <row r="254" ht="12.75" spans="5:7">
      <c r="E254" s="69"/>
      <c r="G254" s="102"/>
    </row>
    <row r="255" ht="12.75" spans="5:7">
      <c r="E255" s="69"/>
      <c r="G255" s="102"/>
    </row>
    <row r="256" ht="12.75" spans="5:7">
      <c r="E256" s="69"/>
      <c r="G256" s="102"/>
    </row>
    <row r="257" ht="12.75" spans="5:7">
      <c r="E257" s="69"/>
      <c r="G257" s="102"/>
    </row>
    <row r="258" ht="12.75" spans="5:7">
      <c r="E258" s="69"/>
      <c r="G258" s="102"/>
    </row>
    <row r="259" ht="12.75" spans="5:7">
      <c r="E259" s="69"/>
      <c r="G259" s="102"/>
    </row>
    <row r="260" ht="12.75" spans="5:7">
      <c r="E260" s="69"/>
      <c r="G260" s="102"/>
    </row>
    <row r="261" ht="12.75" spans="5:7">
      <c r="E261" s="69"/>
      <c r="G261" s="102"/>
    </row>
    <row r="262" ht="12.75" spans="5:7">
      <c r="E262" s="69"/>
      <c r="G262" s="102"/>
    </row>
    <row r="263" ht="12.75" spans="5:7">
      <c r="E263" s="69"/>
      <c r="G263" s="102"/>
    </row>
    <row r="264" ht="12.75" spans="5:7">
      <c r="E264" s="69"/>
      <c r="G264" s="102"/>
    </row>
    <row r="265" ht="12.75" spans="5:7">
      <c r="E265" s="69"/>
      <c r="G265" s="102"/>
    </row>
    <row r="266" ht="12.75" spans="5:7">
      <c r="E266" s="69"/>
      <c r="G266" s="102"/>
    </row>
    <row r="267" ht="12.75" spans="5:7">
      <c r="E267" s="69"/>
      <c r="G267" s="102"/>
    </row>
    <row r="268" ht="12.75" spans="5:7">
      <c r="E268" s="69"/>
      <c r="G268" s="102"/>
    </row>
    <row r="269" ht="12.75" spans="5:7">
      <c r="E269" s="69"/>
      <c r="G269" s="102"/>
    </row>
    <row r="270" ht="12.75" spans="5:7">
      <c r="E270" s="69"/>
      <c r="G270" s="102"/>
    </row>
    <row r="271" ht="12.75" spans="5:7">
      <c r="E271" s="69"/>
      <c r="G271" s="102"/>
    </row>
    <row r="272" ht="12.75" spans="5:7">
      <c r="E272" s="69"/>
      <c r="G272" s="102"/>
    </row>
    <row r="273" ht="12.75" spans="5:7">
      <c r="E273" s="69"/>
      <c r="G273" s="102"/>
    </row>
    <row r="274" ht="12.75" spans="5:7">
      <c r="E274" s="69"/>
      <c r="G274" s="102"/>
    </row>
    <row r="275" ht="12.75" spans="5:7">
      <c r="E275" s="69"/>
      <c r="G275" s="102"/>
    </row>
    <row r="276" ht="12.75" spans="5:7">
      <c r="E276" s="69"/>
      <c r="G276" s="102"/>
    </row>
    <row r="277" ht="12.75" spans="5:7">
      <c r="E277" s="69"/>
      <c r="G277" s="102"/>
    </row>
    <row r="278" ht="12.75" spans="5:7">
      <c r="E278" s="69"/>
      <c r="G278" s="102"/>
    </row>
    <row r="279" ht="12.75" spans="5:7">
      <c r="E279" s="69"/>
      <c r="G279" s="102"/>
    </row>
    <row r="280" ht="12.75" spans="5:7">
      <c r="E280" s="69"/>
      <c r="G280" s="102"/>
    </row>
    <row r="281" ht="12.75" spans="5:7">
      <c r="E281" s="69"/>
      <c r="G281" s="102"/>
    </row>
    <row r="282" ht="12.75" spans="5:7">
      <c r="E282" s="69"/>
      <c r="G282" s="102"/>
    </row>
    <row r="283" ht="12.75" spans="5:7">
      <c r="E283" s="69"/>
      <c r="G283" s="102"/>
    </row>
    <row r="284" ht="12.75" spans="5:7">
      <c r="E284" s="69"/>
      <c r="G284" s="102"/>
    </row>
    <row r="285" ht="12.75" spans="5:7">
      <c r="E285" s="69"/>
      <c r="G285" s="102"/>
    </row>
    <row r="286" ht="12.75" spans="5:7">
      <c r="E286" s="69"/>
      <c r="G286" s="102"/>
    </row>
    <row r="287" ht="12.75" spans="5:7">
      <c r="E287" s="69"/>
      <c r="G287" s="102"/>
    </row>
    <row r="288" ht="12.75" spans="5:7">
      <c r="E288" s="69"/>
      <c r="G288" s="102"/>
    </row>
    <row r="289" ht="12.75" spans="5:7">
      <c r="E289" s="69"/>
      <c r="G289" s="102"/>
    </row>
    <row r="290" ht="12.75" spans="5:7">
      <c r="E290" s="69"/>
      <c r="G290" s="102"/>
    </row>
    <row r="291" ht="12.75" spans="5:7">
      <c r="E291" s="69"/>
      <c r="G291" s="102"/>
    </row>
    <row r="292" ht="12.75" spans="5:7">
      <c r="E292" s="69"/>
      <c r="G292" s="102"/>
    </row>
    <row r="293" ht="12.75" spans="5:7">
      <c r="E293" s="69"/>
      <c r="G293" s="102"/>
    </row>
    <row r="294" ht="12.75" spans="5:7">
      <c r="E294" s="69"/>
      <c r="G294" s="102"/>
    </row>
    <row r="295" ht="12.75" spans="5:7">
      <c r="E295" s="69"/>
      <c r="G295" s="102"/>
    </row>
    <row r="296" ht="12.75" spans="5:7">
      <c r="E296" s="69"/>
      <c r="G296" s="102"/>
    </row>
    <row r="297" ht="12.75" spans="5:7">
      <c r="E297" s="69"/>
      <c r="G297" s="102"/>
    </row>
    <row r="298" ht="12.75" spans="5:7">
      <c r="E298" s="69"/>
      <c r="G298" s="102"/>
    </row>
    <row r="299" ht="12.75" spans="5:7">
      <c r="E299" s="69"/>
      <c r="G299" s="102"/>
    </row>
    <row r="300" ht="12.75" spans="5:7">
      <c r="E300" s="69"/>
      <c r="G300" s="102"/>
    </row>
    <row r="301" ht="12.75" spans="5:7">
      <c r="E301" s="69"/>
      <c r="G301" s="102"/>
    </row>
    <row r="302" ht="12.75" spans="5:7">
      <c r="E302" s="69"/>
      <c r="G302" s="102"/>
    </row>
    <row r="303" ht="12.75" spans="5:7">
      <c r="E303" s="69"/>
      <c r="G303" s="102"/>
    </row>
    <row r="304" ht="12.75" spans="5:7">
      <c r="E304" s="69"/>
      <c r="G304" s="102"/>
    </row>
    <row r="305" ht="12.75" spans="5:7">
      <c r="E305" s="69"/>
      <c r="G305" s="102"/>
    </row>
    <row r="306" ht="12.75" spans="5:7">
      <c r="E306" s="69"/>
      <c r="G306" s="102"/>
    </row>
    <row r="307" ht="12.75" spans="5:7">
      <c r="E307" s="69"/>
      <c r="G307" s="102"/>
    </row>
    <row r="308" ht="12.75" spans="5:7">
      <c r="E308" s="69"/>
      <c r="G308" s="102"/>
    </row>
    <row r="309" ht="12.75" spans="5:7">
      <c r="E309" s="69"/>
      <c r="G309" s="102"/>
    </row>
    <row r="310" ht="12.75" spans="5:7">
      <c r="E310" s="69"/>
      <c r="G310" s="102"/>
    </row>
    <row r="311" ht="12.75" spans="5:7">
      <c r="E311" s="69"/>
      <c r="G311" s="102"/>
    </row>
    <row r="312" ht="12.75" spans="5:7">
      <c r="E312" s="69"/>
      <c r="G312" s="102"/>
    </row>
    <row r="313" ht="12.75" spans="5:7">
      <c r="E313" s="69"/>
      <c r="G313" s="102"/>
    </row>
    <row r="314" ht="12.75" spans="5:7">
      <c r="E314" s="69"/>
      <c r="G314" s="102"/>
    </row>
    <row r="315" ht="12.75" spans="5:7">
      <c r="E315" s="69"/>
      <c r="G315" s="102"/>
    </row>
    <row r="316" ht="12.75" spans="5:7">
      <c r="E316" s="69"/>
      <c r="G316" s="102"/>
    </row>
    <row r="317" ht="12.75" spans="5:7">
      <c r="E317" s="69"/>
      <c r="G317" s="102"/>
    </row>
    <row r="318" ht="12.75" spans="5:7">
      <c r="E318" s="69"/>
      <c r="G318" s="102"/>
    </row>
    <row r="319" ht="12.75" spans="5:7">
      <c r="E319" s="69"/>
      <c r="G319" s="102"/>
    </row>
    <row r="320" ht="12.75" spans="5:7">
      <c r="E320" s="69"/>
      <c r="G320" s="102"/>
    </row>
    <row r="321" ht="12.75" spans="5:7">
      <c r="E321" s="69"/>
      <c r="G321" s="102"/>
    </row>
    <row r="322" ht="12.75" spans="5:7">
      <c r="E322" s="69"/>
      <c r="G322" s="102"/>
    </row>
    <row r="323" ht="12.75" spans="5:7">
      <c r="E323" s="69"/>
      <c r="G323" s="102"/>
    </row>
    <row r="324" ht="12.75" spans="5:7">
      <c r="E324" s="69"/>
      <c r="G324" s="102"/>
    </row>
    <row r="325" ht="12.75" spans="5:7">
      <c r="E325" s="69"/>
      <c r="G325" s="102"/>
    </row>
    <row r="326" ht="12.75" spans="5:7">
      <c r="E326" s="69"/>
      <c r="G326" s="102"/>
    </row>
    <row r="327" ht="12.75" spans="5:7">
      <c r="E327" s="69"/>
      <c r="G327" s="102"/>
    </row>
    <row r="328" ht="12.75" spans="5:7">
      <c r="E328" s="69"/>
      <c r="G328" s="102"/>
    </row>
    <row r="329" ht="12.75" spans="5:7">
      <c r="E329" s="69"/>
      <c r="G329" s="102"/>
    </row>
    <row r="330" ht="12.75" spans="5:7">
      <c r="E330" s="69"/>
      <c r="G330" s="102"/>
    </row>
    <row r="331" ht="12.75" spans="5:7">
      <c r="E331" s="69"/>
      <c r="G331" s="102"/>
    </row>
    <row r="332" ht="12.75" spans="5:7">
      <c r="E332" s="69"/>
      <c r="G332" s="102"/>
    </row>
    <row r="333" ht="12.75" spans="5:7">
      <c r="E333" s="69"/>
      <c r="G333" s="102"/>
    </row>
    <row r="334" ht="12.75" spans="5:7">
      <c r="E334" s="69"/>
      <c r="G334" s="102"/>
    </row>
    <row r="335" ht="12.75" spans="5:7">
      <c r="E335" s="69"/>
      <c r="G335" s="102"/>
    </row>
    <row r="336" ht="12.75" spans="5:7">
      <c r="E336" s="69"/>
      <c r="G336" s="102"/>
    </row>
    <row r="337" ht="12.75" spans="5:7">
      <c r="E337" s="69"/>
      <c r="G337" s="102"/>
    </row>
    <row r="338" ht="12.75" spans="5:7">
      <c r="E338" s="69"/>
      <c r="G338" s="102"/>
    </row>
    <row r="339" ht="12.75" spans="5:7">
      <c r="E339" s="69"/>
      <c r="G339" s="102"/>
    </row>
    <row r="340" ht="12.75" spans="5:7">
      <c r="E340" s="69"/>
      <c r="G340" s="102"/>
    </row>
    <row r="341" ht="12.75" spans="5:7">
      <c r="E341" s="69"/>
      <c r="G341" s="102"/>
    </row>
    <row r="342" ht="12.75" spans="5:7">
      <c r="E342" s="69"/>
      <c r="G342" s="102"/>
    </row>
    <row r="343" ht="12.75" spans="5:7">
      <c r="E343" s="69"/>
      <c r="G343" s="102"/>
    </row>
    <row r="344" ht="12.75" spans="5:7">
      <c r="E344" s="69"/>
      <c r="G344" s="102"/>
    </row>
    <row r="345" ht="12.75" spans="5:7">
      <c r="E345" s="69"/>
      <c r="G345" s="102"/>
    </row>
    <row r="346" ht="12.75" spans="5:7">
      <c r="E346" s="69"/>
      <c r="G346" s="102"/>
    </row>
    <row r="347" ht="12.75" spans="5:7">
      <c r="E347" s="69"/>
      <c r="G347" s="102"/>
    </row>
    <row r="348" ht="12.75" spans="5:7">
      <c r="E348" s="69"/>
      <c r="G348" s="102"/>
    </row>
    <row r="349" ht="12.75" spans="5:7">
      <c r="E349" s="69"/>
      <c r="G349" s="102"/>
    </row>
    <row r="350" ht="12.75" spans="5:7">
      <c r="E350" s="69"/>
      <c r="G350" s="102"/>
    </row>
    <row r="351" ht="12.75" spans="5:7">
      <c r="E351" s="69"/>
      <c r="G351" s="102"/>
    </row>
    <row r="352" ht="12.75" spans="5:7">
      <c r="E352" s="69"/>
      <c r="G352" s="102"/>
    </row>
    <row r="353" ht="12.75" spans="5:7">
      <c r="E353" s="69"/>
      <c r="G353" s="102"/>
    </row>
    <row r="354" ht="12.75" spans="5:7">
      <c r="E354" s="69"/>
      <c r="G354" s="102"/>
    </row>
    <row r="355" ht="12.75" spans="5:7">
      <c r="E355" s="69"/>
      <c r="G355" s="102"/>
    </row>
    <row r="356" ht="12.75" spans="5:7">
      <c r="E356" s="69"/>
      <c r="G356" s="102"/>
    </row>
    <row r="357" ht="12.75" spans="5:7">
      <c r="E357" s="69"/>
      <c r="G357" s="102"/>
    </row>
    <row r="358" ht="12.75" spans="5:7">
      <c r="E358" s="69"/>
      <c r="G358" s="102"/>
    </row>
    <row r="359" ht="12.75" spans="5:7">
      <c r="E359" s="69"/>
      <c r="G359" s="102"/>
    </row>
    <row r="360" ht="12.75" spans="5:7">
      <c r="E360" s="69"/>
      <c r="G360" s="102"/>
    </row>
    <row r="361" ht="12.75" spans="5:7">
      <c r="E361" s="69"/>
      <c r="G361" s="102"/>
    </row>
    <row r="362" ht="12.75" spans="5:7">
      <c r="E362" s="69"/>
      <c r="G362" s="102"/>
    </row>
    <row r="363" ht="12.75" spans="5:7">
      <c r="E363" s="69"/>
      <c r="G363" s="102"/>
    </row>
    <row r="364" ht="12.75" spans="5:7">
      <c r="E364" s="69"/>
      <c r="G364" s="102"/>
    </row>
    <row r="365" ht="12.75" spans="5:7">
      <c r="E365" s="69"/>
      <c r="G365" s="102"/>
    </row>
    <row r="366" ht="12.75" spans="5:7">
      <c r="E366" s="69"/>
      <c r="G366" s="102"/>
    </row>
    <row r="367" ht="12.75" spans="5:7">
      <c r="E367" s="69"/>
      <c r="G367" s="102"/>
    </row>
    <row r="368" ht="12.75" spans="5:7">
      <c r="E368" s="69"/>
      <c r="G368" s="102"/>
    </row>
    <row r="369" ht="12.75" spans="5:7">
      <c r="E369" s="69"/>
      <c r="G369" s="102"/>
    </row>
    <row r="370" ht="12.75" spans="5:7">
      <c r="E370" s="69"/>
      <c r="G370" s="102"/>
    </row>
    <row r="371" ht="12.75" spans="5:7">
      <c r="E371" s="69"/>
      <c r="G371" s="102"/>
    </row>
    <row r="372" ht="12.75" spans="5:7">
      <c r="E372" s="69"/>
      <c r="G372" s="102"/>
    </row>
    <row r="373" ht="12.75" spans="5:7">
      <c r="E373" s="69"/>
      <c r="G373" s="102"/>
    </row>
    <row r="374" ht="12.75" spans="5:7">
      <c r="E374" s="69"/>
      <c r="G374" s="102"/>
    </row>
    <row r="375" ht="12.75" spans="5:7">
      <c r="E375" s="69"/>
      <c r="G375" s="102"/>
    </row>
    <row r="376" ht="12.75" spans="5:7">
      <c r="E376" s="69"/>
      <c r="G376" s="102"/>
    </row>
    <row r="377" ht="12.75" spans="5:7">
      <c r="E377" s="69"/>
      <c r="G377" s="102"/>
    </row>
    <row r="378" ht="12.75" spans="5:7">
      <c r="E378" s="69"/>
      <c r="G378" s="102"/>
    </row>
    <row r="379" ht="12.75" spans="5:7">
      <c r="E379" s="69"/>
      <c r="G379" s="102"/>
    </row>
    <row r="380" ht="12.75" spans="5:7">
      <c r="E380" s="69"/>
      <c r="G380" s="102"/>
    </row>
    <row r="381" ht="12.75" spans="5:7">
      <c r="E381" s="69"/>
      <c r="G381" s="102"/>
    </row>
    <row r="382" ht="12.75" spans="5:7">
      <c r="E382" s="69"/>
      <c r="G382" s="102"/>
    </row>
    <row r="383" ht="12.75" spans="5:7">
      <c r="E383" s="69"/>
      <c r="G383" s="102"/>
    </row>
    <row r="384" ht="12.75" spans="5:7">
      <c r="E384" s="69"/>
      <c r="G384" s="102"/>
    </row>
    <row r="385" ht="12.75" spans="5:7">
      <c r="E385" s="69"/>
      <c r="G385" s="102"/>
    </row>
    <row r="386" ht="12.75" spans="5:7">
      <c r="E386" s="69"/>
      <c r="G386" s="102"/>
    </row>
    <row r="387" ht="12.75" spans="5:7">
      <c r="E387" s="69"/>
      <c r="G387" s="102"/>
    </row>
    <row r="388" ht="12.75" spans="5:7">
      <c r="E388" s="69"/>
      <c r="G388" s="102"/>
    </row>
    <row r="389" ht="12.75" spans="5:7">
      <c r="E389" s="69"/>
      <c r="G389" s="102"/>
    </row>
    <row r="390" ht="12.75" spans="5:7">
      <c r="E390" s="69"/>
      <c r="G390" s="102"/>
    </row>
    <row r="391" ht="12.75" spans="5:7">
      <c r="E391" s="69"/>
      <c r="G391" s="102"/>
    </row>
    <row r="392" ht="12.75" spans="5:7">
      <c r="E392" s="69"/>
      <c r="G392" s="102"/>
    </row>
    <row r="393" ht="12.75" spans="5:7">
      <c r="E393" s="69"/>
      <c r="G393" s="102"/>
    </row>
    <row r="394" ht="12.75" spans="5:7">
      <c r="E394" s="69"/>
      <c r="G394" s="102"/>
    </row>
    <row r="395" ht="12.75" spans="5:7">
      <c r="E395" s="69"/>
      <c r="G395" s="102"/>
    </row>
    <row r="396" ht="12.75" spans="5:7">
      <c r="E396" s="69"/>
      <c r="G396" s="102"/>
    </row>
    <row r="397" ht="12.75" spans="5:7">
      <c r="E397" s="69"/>
      <c r="G397" s="102"/>
    </row>
    <row r="398" ht="12.75" spans="5:7">
      <c r="E398" s="69"/>
      <c r="G398" s="102"/>
    </row>
    <row r="399" ht="12.75" spans="5:7">
      <c r="E399" s="69"/>
      <c r="G399" s="102"/>
    </row>
    <row r="400" ht="12.75" spans="5:7">
      <c r="E400" s="69"/>
      <c r="G400" s="102"/>
    </row>
    <row r="401" ht="12.75" spans="5:7">
      <c r="E401" s="69"/>
      <c r="G401" s="102"/>
    </row>
    <row r="402" ht="12.75" spans="5:7">
      <c r="E402" s="69"/>
      <c r="G402" s="102"/>
    </row>
    <row r="403" ht="12.75" spans="5:7">
      <c r="E403" s="69"/>
      <c r="G403" s="102"/>
    </row>
    <row r="404" ht="12.75" spans="5:7">
      <c r="E404" s="69"/>
      <c r="G404" s="102"/>
    </row>
    <row r="405" ht="12.75" spans="5:7">
      <c r="E405" s="69"/>
      <c r="G405" s="102"/>
    </row>
    <row r="406" ht="12.75" spans="5:7">
      <c r="E406" s="69"/>
      <c r="G406" s="102"/>
    </row>
    <row r="407" ht="12.75" spans="5:7">
      <c r="E407" s="69"/>
      <c r="G407" s="102"/>
    </row>
    <row r="408" ht="12.75" spans="5:7">
      <c r="E408" s="69"/>
      <c r="G408" s="102"/>
    </row>
    <row r="409" ht="12.75" spans="5:7">
      <c r="E409" s="69"/>
      <c r="G409" s="102"/>
    </row>
    <row r="410" ht="12.75" spans="5:7">
      <c r="E410" s="69"/>
      <c r="G410" s="102"/>
    </row>
    <row r="411" ht="12.75" spans="5:7">
      <c r="E411" s="69"/>
      <c r="G411" s="102"/>
    </row>
    <row r="412" ht="12.75" spans="5:7">
      <c r="E412" s="69"/>
      <c r="G412" s="102"/>
    </row>
    <row r="413" ht="12.75" spans="5:7">
      <c r="E413" s="69"/>
      <c r="G413" s="102"/>
    </row>
    <row r="414" ht="12.75" spans="5:7">
      <c r="E414" s="69"/>
      <c r="G414" s="102"/>
    </row>
    <row r="415" ht="12.75" spans="5:7">
      <c r="E415" s="69"/>
      <c r="G415" s="102"/>
    </row>
    <row r="416" ht="12.75" spans="5:7">
      <c r="E416" s="69"/>
      <c r="G416" s="102"/>
    </row>
    <row r="417" ht="12.75" spans="5:7">
      <c r="E417" s="69"/>
      <c r="G417" s="102"/>
    </row>
    <row r="418" ht="12.75" spans="5:7">
      <c r="E418" s="69"/>
      <c r="G418" s="102"/>
    </row>
    <row r="419" ht="12.75" spans="5:7">
      <c r="E419" s="69"/>
      <c r="G419" s="102"/>
    </row>
    <row r="420" ht="12.75" spans="5:7">
      <c r="E420" s="69"/>
      <c r="G420" s="102"/>
    </row>
    <row r="421" ht="12.75" spans="5:7">
      <c r="E421" s="69"/>
      <c r="G421" s="102"/>
    </row>
    <row r="422" ht="12.75" spans="5:7">
      <c r="E422" s="69"/>
      <c r="G422" s="102"/>
    </row>
    <row r="423" ht="12.75" spans="5:7">
      <c r="E423" s="69"/>
      <c r="G423" s="102"/>
    </row>
    <row r="424" ht="12.75" spans="5:7">
      <c r="E424" s="69"/>
      <c r="G424" s="102"/>
    </row>
    <row r="425" ht="12.75" spans="5:7">
      <c r="E425" s="69"/>
      <c r="G425" s="102"/>
    </row>
    <row r="426" ht="12.75" spans="5:7">
      <c r="E426" s="69"/>
      <c r="G426" s="102"/>
    </row>
    <row r="427" ht="12.75" spans="5:7">
      <c r="E427" s="69"/>
      <c r="G427" s="102"/>
    </row>
    <row r="428" ht="12.75" spans="5:7">
      <c r="E428" s="69"/>
      <c r="G428" s="102"/>
    </row>
    <row r="429" ht="12.75" spans="5:7">
      <c r="E429" s="69"/>
      <c r="G429" s="102"/>
    </row>
    <row r="430" ht="12.75" spans="5:7">
      <c r="E430" s="69"/>
      <c r="G430" s="102"/>
    </row>
    <row r="431" ht="12.75" spans="5:7">
      <c r="E431" s="69"/>
      <c r="G431" s="102"/>
    </row>
    <row r="432" ht="12.75" spans="5:7">
      <c r="E432" s="69"/>
      <c r="G432" s="102"/>
    </row>
    <row r="433" ht="12.75" spans="5:7">
      <c r="E433" s="69"/>
      <c r="G433" s="102"/>
    </row>
    <row r="434" ht="12.75" spans="5:7">
      <c r="E434" s="69"/>
      <c r="G434" s="102"/>
    </row>
    <row r="435" ht="12.75" spans="5:7">
      <c r="E435" s="69"/>
      <c r="G435" s="102"/>
    </row>
    <row r="436" ht="12.75" spans="5:7">
      <c r="E436" s="69"/>
      <c r="G436" s="102"/>
    </row>
    <row r="437" ht="12.75" spans="5:7">
      <c r="E437" s="69"/>
      <c r="G437" s="102"/>
    </row>
    <row r="438" ht="12.75" spans="5:7">
      <c r="E438" s="69"/>
      <c r="G438" s="102"/>
    </row>
    <row r="439" ht="12.75" spans="5:7">
      <c r="E439" s="69"/>
      <c r="G439" s="102"/>
    </row>
    <row r="440" ht="12.75" spans="5:7">
      <c r="E440" s="69"/>
      <c r="G440" s="102"/>
    </row>
    <row r="441" ht="12.75" spans="5:7">
      <c r="E441" s="69"/>
      <c r="G441" s="102"/>
    </row>
    <row r="442" ht="12.75" spans="5:7">
      <c r="E442" s="69"/>
      <c r="G442" s="102"/>
    </row>
    <row r="443" ht="12.75" spans="5:7">
      <c r="E443" s="69"/>
      <c r="G443" s="102"/>
    </row>
    <row r="444" ht="12.75" spans="5:7">
      <c r="E444" s="69"/>
      <c r="G444" s="102"/>
    </row>
    <row r="445" ht="12.75" spans="5:7">
      <c r="E445" s="69"/>
      <c r="G445" s="102"/>
    </row>
    <row r="446" ht="12.75" spans="5:7">
      <c r="E446" s="69"/>
      <c r="G446" s="102"/>
    </row>
    <row r="447" ht="12.75" spans="5:7">
      <c r="E447" s="69"/>
      <c r="G447" s="102"/>
    </row>
    <row r="448" ht="12.75" spans="5:7">
      <c r="E448" s="69"/>
      <c r="G448" s="102"/>
    </row>
    <row r="449" ht="12.75" spans="5:7">
      <c r="E449" s="69"/>
      <c r="G449" s="102"/>
    </row>
    <row r="450" ht="12.75" spans="5:7">
      <c r="E450" s="69"/>
      <c r="G450" s="102"/>
    </row>
    <row r="451" ht="12.75" spans="5:7">
      <c r="E451" s="69"/>
      <c r="G451" s="102"/>
    </row>
    <row r="452" ht="12.75" spans="5:7">
      <c r="E452" s="69"/>
      <c r="G452" s="102"/>
    </row>
    <row r="453" ht="12.75" spans="5:7">
      <c r="E453" s="69"/>
      <c r="G453" s="102"/>
    </row>
    <row r="454" ht="12.75" spans="5:7">
      <c r="E454" s="69"/>
      <c r="G454" s="102"/>
    </row>
    <row r="455" ht="12.75" spans="5:7">
      <c r="E455" s="69"/>
      <c r="G455" s="102"/>
    </row>
    <row r="456" ht="12.75" spans="5:7">
      <c r="E456" s="69"/>
      <c r="G456" s="102"/>
    </row>
    <row r="457" ht="12.75" spans="5:7">
      <c r="E457" s="69"/>
      <c r="G457" s="102"/>
    </row>
    <row r="458" ht="12.75" spans="5:7">
      <c r="E458" s="69"/>
      <c r="G458" s="102"/>
    </row>
    <row r="459" ht="12.75" spans="5:7">
      <c r="E459" s="69"/>
      <c r="G459" s="102"/>
    </row>
    <row r="460" ht="12.75" spans="5:7">
      <c r="E460" s="69"/>
      <c r="G460" s="102"/>
    </row>
    <row r="461" ht="12.75" spans="5:7">
      <c r="E461" s="69"/>
      <c r="G461" s="102"/>
    </row>
    <row r="462" ht="12.75" spans="5:7">
      <c r="E462" s="69"/>
      <c r="G462" s="102"/>
    </row>
    <row r="463" ht="12.75" spans="5:7">
      <c r="E463" s="69"/>
      <c r="G463" s="102"/>
    </row>
    <row r="464" ht="12.75" spans="5:7">
      <c r="E464" s="69"/>
      <c r="G464" s="102"/>
    </row>
    <row r="465" ht="12.75" spans="5:7">
      <c r="E465" s="69"/>
      <c r="G465" s="102"/>
    </row>
    <row r="466" ht="12.75" spans="5:7">
      <c r="E466" s="69"/>
      <c r="G466" s="102"/>
    </row>
    <row r="467" ht="12.75" spans="5:7">
      <c r="E467" s="69"/>
      <c r="G467" s="102"/>
    </row>
    <row r="468" ht="12.75" spans="5:7">
      <c r="E468" s="69"/>
      <c r="G468" s="102"/>
    </row>
    <row r="469" ht="12.75" spans="5:7">
      <c r="E469" s="69"/>
      <c r="G469" s="102"/>
    </row>
    <row r="470" ht="12.75" spans="5:7">
      <c r="E470" s="69"/>
      <c r="G470" s="102"/>
    </row>
    <row r="471" ht="12.75" spans="5:7">
      <c r="E471" s="69"/>
      <c r="G471" s="102"/>
    </row>
    <row r="472" ht="12.75" spans="5:7">
      <c r="E472" s="69"/>
      <c r="G472" s="102"/>
    </row>
    <row r="473" ht="12.75" spans="5:7">
      <c r="E473" s="69"/>
      <c r="G473" s="102"/>
    </row>
    <row r="474" ht="12.75" spans="5:7">
      <c r="E474" s="69"/>
      <c r="G474" s="102"/>
    </row>
    <row r="475" ht="12.75" spans="5:7">
      <c r="E475" s="69"/>
      <c r="G475" s="102"/>
    </row>
    <row r="476" ht="12.75" spans="5:7">
      <c r="E476" s="69"/>
      <c r="G476" s="102"/>
    </row>
    <row r="477" ht="12.75" spans="5:7">
      <c r="E477" s="69"/>
      <c r="G477" s="102"/>
    </row>
    <row r="478" ht="12.75" spans="5:7">
      <c r="E478" s="69"/>
      <c r="G478" s="102"/>
    </row>
    <row r="479" ht="12.75" spans="5:7">
      <c r="E479" s="69"/>
      <c r="G479" s="102"/>
    </row>
    <row r="480" ht="12.75" spans="5:7">
      <c r="E480" s="69"/>
      <c r="G480" s="102"/>
    </row>
    <row r="481" ht="12.75" spans="5:7">
      <c r="E481" s="69"/>
      <c r="G481" s="102"/>
    </row>
    <row r="482" ht="12.75" spans="5:7">
      <c r="E482" s="69"/>
      <c r="G482" s="102"/>
    </row>
    <row r="483" ht="12.75" spans="5:7">
      <c r="E483" s="69"/>
      <c r="G483" s="102"/>
    </row>
    <row r="484" ht="12.75" spans="5:7">
      <c r="E484" s="69"/>
      <c r="G484" s="102"/>
    </row>
    <row r="485" ht="12.75" spans="5:7">
      <c r="E485" s="69"/>
      <c r="G485" s="102"/>
    </row>
    <row r="486" ht="12.75" spans="5:7">
      <c r="E486" s="69"/>
      <c r="G486" s="102"/>
    </row>
    <row r="487" ht="12.75" spans="5:7">
      <c r="E487" s="69"/>
      <c r="G487" s="102"/>
    </row>
    <row r="488" ht="12.75" spans="5:7">
      <c r="E488" s="69"/>
      <c r="G488" s="102"/>
    </row>
    <row r="489" ht="12.75" spans="5:7">
      <c r="E489" s="69"/>
      <c r="G489" s="102"/>
    </row>
    <row r="490" ht="12.75" spans="5:7">
      <c r="E490" s="69"/>
      <c r="G490" s="102"/>
    </row>
    <row r="491" ht="12.75" spans="5:7">
      <c r="E491" s="69"/>
      <c r="G491" s="102"/>
    </row>
    <row r="492" ht="12.75" spans="5:7">
      <c r="E492" s="69"/>
      <c r="G492" s="102"/>
    </row>
    <row r="493" ht="12.75" spans="5:7">
      <c r="E493" s="69"/>
      <c r="G493" s="102"/>
    </row>
    <row r="494" ht="12.75" spans="5:7">
      <c r="E494" s="69"/>
      <c r="G494" s="102"/>
    </row>
    <row r="495" ht="12.75" spans="5:7">
      <c r="E495" s="69"/>
      <c r="G495" s="102"/>
    </row>
    <row r="496" ht="12.75" spans="5:7">
      <c r="E496" s="69"/>
      <c r="G496" s="102"/>
    </row>
    <row r="497" ht="12.75" spans="5:7">
      <c r="E497" s="69"/>
      <c r="G497" s="102"/>
    </row>
    <row r="498" ht="12.75" spans="5:7">
      <c r="E498" s="69"/>
      <c r="G498" s="102"/>
    </row>
    <row r="499" ht="12.75" spans="5:7">
      <c r="E499" s="69"/>
      <c r="G499" s="102"/>
    </row>
    <row r="500" ht="12.75" spans="5:7">
      <c r="E500" s="69"/>
      <c r="G500" s="102"/>
    </row>
    <row r="501" ht="12.75" spans="5:7">
      <c r="E501" s="69"/>
      <c r="G501" s="102"/>
    </row>
    <row r="502" ht="12.75" spans="5:7">
      <c r="E502" s="69"/>
      <c r="G502" s="102"/>
    </row>
    <row r="503" ht="12.75" spans="5:7">
      <c r="E503" s="69"/>
      <c r="G503" s="102"/>
    </row>
    <row r="504" ht="12.75" spans="5:7">
      <c r="E504" s="69"/>
      <c r="G504" s="102"/>
    </row>
    <row r="505" ht="12.75" spans="5:7">
      <c r="E505" s="69"/>
      <c r="G505" s="102"/>
    </row>
    <row r="506" ht="12.75" spans="5:7">
      <c r="E506" s="69"/>
      <c r="G506" s="102"/>
    </row>
    <row r="507" ht="12.75" spans="5:7">
      <c r="E507" s="69"/>
      <c r="G507" s="102"/>
    </row>
    <row r="508" ht="12.75" spans="5:7">
      <c r="E508" s="69"/>
      <c r="G508" s="102"/>
    </row>
    <row r="509" ht="12.75" spans="5:7">
      <c r="E509" s="69"/>
      <c r="G509" s="102"/>
    </row>
    <row r="510" ht="12.75" spans="5:7">
      <c r="E510" s="69"/>
      <c r="G510" s="102"/>
    </row>
    <row r="511" ht="12.75" spans="5:7">
      <c r="E511" s="69"/>
      <c r="G511" s="102"/>
    </row>
    <row r="512" ht="12.75" spans="5:7">
      <c r="E512" s="69"/>
      <c r="G512" s="102"/>
    </row>
    <row r="513" ht="12.75" spans="5:7">
      <c r="E513" s="69"/>
      <c r="G513" s="102"/>
    </row>
    <row r="514" ht="12.75" spans="5:7">
      <c r="E514" s="69"/>
      <c r="G514" s="102"/>
    </row>
    <row r="515" ht="12.75" spans="5:7">
      <c r="E515" s="69"/>
      <c r="G515" s="102"/>
    </row>
    <row r="516" ht="12.75" spans="5:7">
      <c r="E516" s="69"/>
      <c r="G516" s="102"/>
    </row>
    <row r="517" ht="12.75" spans="5:7">
      <c r="E517" s="69"/>
      <c r="G517" s="102"/>
    </row>
    <row r="518" ht="12.75" spans="5:7">
      <c r="E518" s="69"/>
      <c r="G518" s="102"/>
    </row>
    <row r="519" ht="12.75" spans="5:7">
      <c r="E519" s="69"/>
      <c r="G519" s="102"/>
    </row>
    <row r="520" ht="12.75" spans="5:7">
      <c r="E520" s="69"/>
      <c r="G520" s="102"/>
    </row>
    <row r="521" ht="12.75" spans="5:7">
      <c r="E521" s="69"/>
      <c r="G521" s="102"/>
    </row>
    <row r="522" ht="12.75" spans="5:7">
      <c r="E522" s="69"/>
      <c r="G522" s="102"/>
    </row>
    <row r="523" ht="12.75" spans="5:7">
      <c r="E523" s="69"/>
      <c r="G523" s="102"/>
    </row>
    <row r="524" ht="12.75" spans="5:7">
      <c r="E524" s="69"/>
      <c r="G524" s="102"/>
    </row>
    <row r="525" ht="12.75" spans="5:7">
      <c r="E525" s="69"/>
      <c r="G525" s="102"/>
    </row>
    <row r="526" ht="12.75" spans="5:7">
      <c r="E526" s="69"/>
      <c r="G526" s="102"/>
    </row>
    <row r="527" ht="12.75" spans="5:7">
      <c r="E527" s="69"/>
      <c r="G527" s="102"/>
    </row>
    <row r="528" ht="12.75" spans="5:7">
      <c r="E528" s="69"/>
      <c r="G528" s="102"/>
    </row>
    <row r="529" ht="12.75" spans="5:7">
      <c r="E529" s="69"/>
      <c r="G529" s="102"/>
    </row>
    <row r="530" ht="12.75" spans="5:7">
      <c r="E530" s="69"/>
      <c r="G530" s="102"/>
    </row>
    <row r="531" ht="12.75" spans="5:7">
      <c r="E531" s="69"/>
      <c r="G531" s="102"/>
    </row>
    <row r="532" ht="12.75" spans="5:7">
      <c r="E532" s="69"/>
      <c r="G532" s="102"/>
    </row>
    <row r="533" ht="12.75" spans="5:7">
      <c r="E533" s="69"/>
      <c r="G533" s="102"/>
    </row>
    <row r="534" ht="12.75" spans="5:7">
      <c r="E534" s="69"/>
      <c r="G534" s="102"/>
    </row>
    <row r="535" ht="12.75" spans="5:7">
      <c r="E535" s="69"/>
      <c r="G535" s="102"/>
    </row>
    <row r="536" ht="12.75" spans="5:7">
      <c r="E536" s="69"/>
      <c r="G536" s="102"/>
    </row>
    <row r="537" ht="12.75" spans="5:7">
      <c r="E537" s="69"/>
      <c r="G537" s="102"/>
    </row>
    <row r="538" ht="12.75" spans="5:7">
      <c r="E538" s="69"/>
      <c r="G538" s="102"/>
    </row>
    <row r="539" ht="12.75" spans="5:7">
      <c r="E539" s="69"/>
      <c r="G539" s="102"/>
    </row>
    <row r="540" ht="12.75" spans="5:7">
      <c r="E540" s="69"/>
      <c r="G540" s="102"/>
    </row>
    <row r="541" ht="12.75" spans="5:7">
      <c r="E541" s="69"/>
      <c r="G541" s="102"/>
    </row>
    <row r="542" ht="12.75" spans="5:7">
      <c r="E542" s="69"/>
      <c r="G542" s="102"/>
    </row>
    <row r="543" ht="12.75" spans="5:7">
      <c r="E543" s="69"/>
      <c r="G543" s="102"/>
    </row>
    <row r="544" ht="12.75" spans="5:7">
      <c r="E544" s="69"/>
      <c r="G544" s="102"/>
    </row>
    <row r="545" ht="12.75" spans="5:7">
      <c r="E545" s="69"/>
      <c r="G545" s="102"/>
    </row>
    <row r="546" ht="12.75" spans="5:7">
      <c r="E546" s="69"/>
      <c r="G546" s="102"/>
    </row>
    <row r="547" ht="12.75" spans="5:7">
      <c r="E547" s="69"/>
      <c r="G547" s="102"/>
    </row>
    <row r="548" ht="12.75" spans="5:7">
      <c r="E548" s="69"/>
      <c r="G548" s="102"/>
    </row>
    <row r="549" ht="12.75" spans="5:7">
      <c r="E549" s="69"/>
      <c r="G549" s="102"/>
    </row>
    <row r="550" ht="12.75" spans="5:7">
      <c r="E550" s="69"/>
      <c r="G550" s="102"/>
    </row>
    <row r="551" ht="12.75" spans="5:7">
      <c r="E551" s="69"/>
      <c r="G551" s="102"/>
    </row>
    <row r="552" ht="12.75" spans="5:7">
      <c r="E552" s="69"/>
      <c r="G552" s="102"/>
    </row>
    <row r="553" ht="12.75" spans="5:7">
      <c r="E553" s="69"/>
      <c r="G553" s="102"/>
    </row>
    <row r="554" ht="12.75" spans="5:7">
      <c r="E554" s="69"/>
      <c r="G554" s="102"/>
    </row>
    <row r="555" ht="12.75" spans="5:7">
      <c r="E555" s="69"/>
      <c r="G555" s="102"/>
    </row>
    <row r="556" ht="12.75" spans="5:7">
      <c r="E556" s="69"/>
      <c r="G556" s="102"/>
    </row>
    <row r="557" ht="12.75" spans="5:7">
      <c r="E557" s="69"/>
      <c r="G557" s="102"/>
    </row>
    <row r="558" ht="12.75" spans="5:7">
      <c r="E558" s="69"/>
      <c r="G558" s="102"/>
    </row>
    <row r="559" ht="12.75" spans="5:7">
      <c r="E559" s="69"/>
      <c r="G559" s="102"/>
    </row>
    <row r="560" ht="12.75" spans="5:7">
      <c r="E560" s="69"/>
      <c r="G560" s="102"/>
    </row>
    <row r="561" ht="12.75" spans="5:7">
      <c r="E561" s="69"/>
      <c r="G561" s="102"/>
    </row>
    <row r="562" ht="12.75" spans="5:7">
      <c r="E562" s="69"/>
      <c r="G562" s="102"/>
    </row>
    <row r="563" ht="12.75" spans="5:7">
      <c r="E563" s="69"/>
      <c r="G563" s="102"/>
    </row>
    <row r="564" ht="12.75" spans="5:7">
      <c r="E564" s="69"/>
      <c r="G564" s="102"/>
    </row>
    <row r="565" ht="12.75" spans="5:7">
      <c r="E565" s="69"/>
      <c r="G565" s="102"/>
    </row>
    <row r="566" ht="12.75" spans="5:7">
      <c r="E566" s="69"/>
      <c r="G566" s="102"/>
    </row>
    <row r="567" ht="12.75" spans="5:7">
      <c r="E567" s="69"/>
      <c r="G567" s="102"/>
    </row>
    <row r="568" ht="12.75" spans="5:7">
      <c r="E568" s="69"/>
      <c r="G568" s="102"/>
    </row>
    <row r="569" ht="12.75" spans="5:7">
      <c r="E569" s="69"/>
      <c r="G569" s="102"/>
    </row>
    <row r="570" ht="12.75" spans="5:7">
      <c r="E570" s="69"/>
      <c r="G570" s="102"/>
    </row>
    <row r="571" ht="12.75" spans="5:7">
      <c r="E571" s="69"/>
      <c r="G571" s="102"/>
    </row>
    <row r="572" ht="12.75" spans="5:7">
      <c r="E572" s="69"/>
      <c r="G572" s="102"/>
    </row>
    <row r="573" ht="12.75" spans="5:7">
      <c r="E573" s="69"/>
      <c r="G573" s="102"/>
    </row>
    <row r="574" ht="12.75" spans="5:7">
      <c r="E574" s="69"/>
      <c r="G574" s="102"/>
    </row>
    <row r="575" ht="12.75" spans="5:7">
      <c r="E575" s="69"/>
      <c r="G575" s="102"/>
    </row>
    <row r="576" ht="12.75" spans="5:7">
      <c r="E576" s="69"/>
      <c r="G576" s="102"/>
    </row>
    <row r="577" ht="12.75" spans="5:7">
      <c r="E577" s="69"/>
      <c r="G577" s="102"/>
    </row>
    <row r="578" ht="12.75" spans="5:7">
      <c r="E578" s="69"/>
      <c r="G578" s="102"/>
    </row>
    <row r="579" ht="12.75" spans="5:7">
      <c r="E579" s="69"/>
      <c r="G579" s="102"/>
    </row>
    <row r="580" ht="12.75" spans="5:7">
      <c r="E580" s="69"/>
      <c r="G580" s="102"/>
    </row>
    <row r="581" ht="12.75" spans="5:7">
      <c r="E581" s="69"/>
      <c r="G581" s="102"/>
    </row>
    <row r="582" ht="12.75" spans="5:7">
      <c r="E582" s="69"/>
      <c r="G582" s="102"/>
    </row>
    <row r="583" ht="12.75" spans="5:7">
      <c r="E583" s="69"/>
      <c r="G583" s="102"/>
    </row>
    <row r="584" ht="12.75" spans="5:7">
      <c r="E584" s="69"/>
      <c r="G584" s="102"/>
    </row>
    <row r="585" ht="12.75" spans="5:7">
      <c r="E585" s="69"/>
      <c r="G585" s="102"/>
    </row>
    <row r="586" ht="12.75" spans="5:7">
      <c r="E586" s="69"/>
      <c r="G586" s="102"/>
    </row>
    <row r="587" ht="12.75" spans="5:7">
      <c r="E587" s="69"/>
      <c r="G587" s="102"/>
    </row>
    <row r="588" ht="12.75" spans="5:7">
      <c r="E588" s="69"/>
      <c r="G588" s="102"/>
    </row>
    <row r="589" ht="12.75" spans="5:7">
      <c r="E589" s="69"/>
      <c r="G589" s="102"/>
    </row>
    <row r="590" ht="12.75" spans="5:7">
      <c r="E590" s="69"/>
      <c r="G590" s="102"/>
    </row>
    <row r="591" ht="12.75" spans="5:7">
      <c r="E591" s="69"/>
      <c r="G591" s="102"/>
    </row>
    <row r="592" ht="12.75" spans="5:7">
      <c r="E592" s="69"/>
      <c r="G592" s="102"/>
    </row>
    <row r="593" ht="12.75" spans="5:7">
      <c r="E593" s="69"/>
      <c r="G593" s="102"/>
    </row>
    <row r="594" ht="12.75" spans="5:7">
      <c r="E594" s="69"/>
      <c r="G594" s="102"/>
    </row>
    <row r="595" ht="12.75" spans="5:7">
      <c r="E595" s="69"/>
      <c r="G595" s="102"/>
    </row>
    <row r="596" ht="12.75" spans="5:7">
      <c r="E596" s="69"/>
      <c r="G596" s="102"/>
    </row>
    <row r="597" ht="12.75" spans="5:7">
      <c r="E597" s="69"/>
      <c r="G597" s="102"/>
    </row>
    <row r="598" ht="12.75" spans="5:7">
      <c r="E598" s="69"/>
      <c r="G598" s="102"/>
    </row>
    <row r="599" ht="12.75" spans="5:7">
      <c r="E599" s="69"/>
      <c r="G599" s="102"/>
    </row>
    <row r="600" ht="12.75" spans="5:7">
      <c r="E600" s="69"/>
      <c r="G600" s="102"/>
    </row>
    <row r="601" ht="12.75" spans="5:7">
      <c r="E601" s="69"/>
      <c r="G601" s="102"/>
    </row>
    <row r="602" ht="12.75" spans="5:7">
      <c r="E602" s="69"/>
      <c r="G602" s="102"/>
    </row>
    <row r="603" ht="12.75" spans="5:7">
      <c r="E603" s="69"/>
      <c r="G603" s="102"/>
    </row>
    <row r="604" ht="12.75" spans="5:7">
      <c r="E604" s="69"/>
      <c r="G604" s="102"/>
    </row>
    <row r="605" ht="12.75" spans="5:7">
      <c r="E605" s="69"/>
      <c r="G605" s="102"/>
    </row>
    <row r="606" ht="12.75" spans="5:7">
      <c r="E606" s="69"/>
      <c r="G606" s="102"/>
    </row>
    <row r="607" ht="12.75" spans="5:7">
      <c r="E607" s="69"/>
      <c r="G607" s="102"/>
    </row>
    <row r="608" ht="12.75" spans="5:7">
      <c r="E608" s="69"/>
      <c r="G608" s="102"/>
    </row>
    <row r="609" ht="12.75" spans="5:7">
      <c r="E609" s="69"/>
      <c r="G609" s="102"/>
    </row>
    <row r="610" ht="12.75" spans="5:7">
      <c r="E610" s="69"/>
      <c r="G610" s="102"/>
    </row>
    <row r="611" ht="12.75" spans="5:7">
      <c r="E611" s="69"/>
      <c r="G611" s="102"/>
    </row>
    <row r="612" ht="12.75" spans="5:7">
      <c r="E612" s="69"/>
      <c r="G612" s="102"/>
    </row>
    <row r="613" ht="12.75" spans="5:7">
      <c r="E613" s="69"/>
      <c r="G613" s="102"/>
    </row>
    <row r="614" ht="12.75" spans="5:7">
      <c r="E614" s="69"/>
      <c r="G614" s="102"/>
    </row>
    <row r="615" ht="12.75" spans="5:7">
      <c r="E615" s="69"/>
      <c r="G615" s="102"/>
    </row>
    <row r="616" ht="12.75" spans="5:7">
      <c r="E616" s="69"/>
      <c r="G616" s="102"/>
    </row>
    <row r="617" ht="12.75" spans="5:7">
      <c r="E617" s="69"/>
      <c r="G617" s="102"/>
    </row>
    <row r="618" ht="12.75" spans="5:7">
      <c r="E618" s="69"/>
      <c r="G618" s="102"/>
    </row>
    <row r="619" ht="12.75" spans="5:7">
      <c r="E619" s="69"/>
      <c r="G619" s="102"/>
    </row>
    <row r="620" ht="12.75" spans="5:7">
      <c r="E620" s="69"/>
      <c r="G620" s="102"/>
    </row>
    <row r="621" ht="12.75" spans="5:7">
      <c r="E621" s="69"/>
      <c r="G621" s="102"/>
    </row>
    <row r="622" ht="12.75" spans="5:7">
      <c r="E622" s="69"/>
      <c r="G622" s="102"/>
    </row>
    <row r="623" ht="12.75" spans="5:7">
      <c r="E623" s="69"/>
      <c r="G623" s="102"/>
    </row>
    <row r="624" ht="12.75" spans="5:7">
      <c r="E624" s="69"/>
      <c r="G624" s="102"/>
    </row>
    <row r="625" ht="12.75" spans="5:7">
      <c r="E625" s="69"/>
      <c r="G625" s="102"/>
    </row>
    <row r="626" ht="12.75" spans="5:7">
      <c r="E626" s="69"/>
      <c r="G626" s="102"/>
    </row>
    <row r="627" ht="12.75" spans="5:7">
      <c r="E627" s="69"/>
      <c r="G627" s="102"/>
    </row>
    <row r="628" ht="12.75" spans="5:7">
      <c r="E628" s="69"/>
      <c r="G628" s="102"/>
    </row>
    <row r="629" ht="12.75" spans="5:7">
      <c r="E629" s="69"/>
      <c r="G629" s="102"/>
    </row>
    <row r="630" ht="12.75" spans="5:7">
      <c r="E630" s="69"/>
      <c r="G630" s="102"/>
    </row>
    <row r="631" ht="12.75" spans="5:7">
      <c r="E631" s="69"/>
      <c r="G631" s="102"/>
    </row>
    <row r="632" ht="12.75" spans="5:7">
      <c r="E632" s="69"/>
      <c r="G632" s="102"/>
    </row>
    <row r="633" ht="12.75" spans="5:7">
      <c r="E633" s="69"/>
      <c r="G633" s="102"/>
    </row>
    <row r="634" ht="12.75" spans="5:7">
      <c r="E634" s="69"/>
      <c r="G634" s="102"/>
    </row>
    <row r="635" ht="12.75" spans="5:7">
      <c r="E635" s="69"/>
      <c r="G635" s="102"/>
    </row>
    <row r="636" ht="12.75" spans="5:7">
      <c r="E636" s="69"/>
      <c r="G636" s="102"/>
    </row>
    <row r="637" ht="12.75" spans="5:7">
      <c r="E637" s="69"/>
      <c r="G637" s="102"/>
    </row>
    <row r="638" ht="12.75" spans="5:7">
      <c r="E638" s="69"/>
      <c r="G638" s="102"/>
    </row>
    <row r="639" ht="12.75" spans="5:7">
      <c r="E639" s="69"/>
      <c r="G639" s="102"/>
    </row>
    <row r="640" ht="12.75" spans="5:7">
      <c r="E640" s="69"/>
      <c r="G640" s="102"/>
    </row>
    <row r="641" ht="12.75" spans="5:7">
      <c r="E641" s="69"/>
      <c r="G641" s="102"/>
    </row>
    <row r="642" ht="12.75" spans="5:7">
      <c r="E642" s="69"/>
      <c r="G642" s="102"/>
    </row>
    <row r="643" ht="12.75" spans="5:7">
      <c r="E643" s="69"/>
      <c r="G643" s="102"/>
    </row>
    <row r="644" ht="12.75" spans="5:7">
      <c r="E644" s="69"/>
      <c r="G644" s="102"/>
    </row>
    <row r="645" ht="12.75" spans="5:7">
      <c r="E645" s="69"/>
      <c r="G645" s="102"/>
    </row>
    <row r="646" ht="12.75" spans="5:7">
      <c r="E646" s="69"/>
      <c r="G646" s="102"/>
    </row>
    <row r="647" ht="12.75" spans="5:7">
      <c r="E647" s="69"/>
      <c r="G647" s="102"/>
    </row>
    <row r="648" ht="12.75" spans="5:7">
      <c r="E648" s="69"/>
      <c r="G648" s="102"/>
    </row>
    <row r="649" ht="12.75" spans="5:7">
      <c r="E649" s="69"/>
      <c r="G649" s="102"/>
    </row>
    <row r="650" ht="12.75" spans="5:7">
      <c r="E650" s="69"/>
      <c r="G650" s="102"/>
    </row>
    <row r="651" ht="12.75" spans="5:7">
      <c r="E651" s="69"/>
      <c r="G651" s="102"/>
    </row>
    <row r="652" ht="12.75" spans="5:7">
      <c r="E652" s="69"/>
      <c r="G652" s="102"/>
    </row>
    <row r="653" ht="12.75" spans="5:7">
      <c r="E653" s="69"/>
      <c r="G653" s="102"/>
    </row>
    <row r="654" ht="12.75" spans="5:7">
      <c r="E654" s="69"/>
      <c r="G654" s="102"/>
    </row>
    <row r="655" ht="12.75" spans="5:7">
      <c r="E655" s="69"/>
      <c r="G655" s="102"/>
    </row>
    <row r="656" ht="12.75" spans="5:7">
      <c r="E656" s="69"/>
      <c r="G656" s="102"/>
    </row>
    <row r="657" ht="12.75" spans="5:7">
      <c r="E657" s="69"/>
      <c r="G657" s="102"/>
    </row>
    <row r="658" ht="12.75" spans="5:7">
      <c r="E658" s="69"/>
      <c r="G658" s="102"/>
    </row>
    <row r="659" ht="12.75" spans="5:7">
      <c r="E659" s="69"/>
      <c r="G659" s="102"/>
    </row>
    <row r="660" ht="12.75" spans="5:7">
      <c r="E660" s="69"/>
      <c r="G660" s="102"/>
    </row>
    <row r="661" ht="12.75" spans="5:7">
      <c r="E661" s="69"/>
      <c r="G661" s="102"/>
    </row>
    <row r="662" ht="12.75" spans="5:7">
      <c r="E662" s="69"/>
      <c r="G662" s="102"/>
    </row>
    <row r="663" ht="12.75" spans="5:7">
      <c r="E663" s="69"/>
      <c r="G663" s="102"/>
    </row>
    <row r="664" ht="12.75" spans="5:7">
      <c r="E664" s="69"/>
      <c r="G664" s="102"/>
    </row>
    <row r="665" ht="12.75" spans="5:7">
      <c r="E665" s="69"/>
      <c r="G665" s="102"/>
    </row>
    <row r="666" ht="12.75" spans="5:7">
      <c r="E666" s="69"/>
      <c r="G666" s="102"/>
    </row>
    <row r="667" ht="12.75" spans="5:7">
      <c r="E667" s="69"/>
      <c r="G667" s="102"/>
    </row>
    <row r="668" ht="12.75" spans="5:7">
      <c r="E668" s="69"/>
      <c r="G668" s="102"/>
    </row>
    <row r="669" ht="12.75" spans="5:7">
      <c r="E669" s="69"/>
      <c r="G669" s="102"/>
    </row>
    <row r="670" ht="12.75" spans="5:7">
      <c r="E670" s="69"/>
      <c r="G670" s="102"/>
    </row>
    <row r="671" ht="12.75" spans="5:7">
      <c r="E671" s="69"/>
      <c r="G671" s="102"/>
    </row>
    <row r="672" ht="12.75" spans="5:7">
      <c r="E672" s="69"/>
      <c r="G672" s="102"/>
    </row>
    <row r="673" ht="12.75" spans="5:7">
      <c r="E673" s="69"/>
      <c r="G673" s="102"/>
    </row>
    <row r="674" ht="12.75" spans="5:7">
      <c r="E674" s="69"/>
      <c r="G674" s="102"/>
    </row>
    <row r="675" ht="12.75" spans="5:7">
      <c r="E675" s="69"/>
      <c r="G675" s="102"/>
    </row>
    <row r="676" ht="12.75" spans="5:7">
      <c r="E676" s="69"/>
      <c r="G676" s="102"/>
    </row>
    <row r="677" ht="12.75" spans="5:7">
      <c r="E677" s="69"/>
      <c r="G677" s="102"/>
    </row>
    <row r="678" ht="12.75" spans="5:7">
      <c r="E678" s="69"/>
      <c r="G678" s="102"/>
    </row>
    <row r="679" ht="12.75" spans="5:7">
      <c r="E679" s="69"/>
      <c r="G679" s="102"/>
    </row>
    <row r="680" ht="12.75" spans="5:7">
      <c r="E680" s="69"/>
      <c r="G680" s="102"/>
    </row>
    <row r="681" ht="12.75" spans="5:7">
      <c r="E681" s="69"/>
      <c r="G681" s="102"/>
    </row>
    <row r="682" ht="12.75" spans="5:7">
      <c r="E682" s="69"/>
      <c r="G682" s="102"/>
    </row>
    <row r="683" ht="12.75" spans="5:7">
      <c r="E683" s="69"/>
      <c r="G683" s="102"/>
    </row>
    <row r="684" ht="12.75" spans="5:7">
      <c r="E684" s="69"/>
      <c r="G684" s="102"/>
    </row>
    <row r="685" ht="12.75" spans="5:7">
      <c r="E685" s="69"/>
      <c r="G685" s="102"/>
    </row>
    <row r="686" ht="12.75" spans="5:7">
      <c r="E686" s="69"/>
      <c r="G686" s="102"/>
    </row>
    <row r="687" ht="12.75" spans="5:7">
      <c r="E687" s="69"/>
      <c r="G687" s="102"/>
    </row>
    <row r="688" ht="12.75" spans="5:7">
      <c r="E688" s="69"/>
      <c r="G688" s="102"/>
    </row>
    <row r="689" ht="12.75" spans="5:7">
      <c r="E689" s="69"/>
      <c r="G689" s="102"/>
    </row>
    <row r="690" ht="12.75" spans="5:7">
      <c r="E690" s="69"/>
      <c r="G690" s="102"/>
    </row>
    <row r="691" ht="12.75" spans="5:7">
      <c r="E691" s="69"/>
      <c r="G691" s="102"/>
    </row>
    <row r="692" ht="12.75" spans="5:7">
      <c r="E692" s="69"/>
      <c r="G692" s="102"/>
    </row>
    <row r="693" ht="12.75" spans="5:7">
      <c r="E693" s="69"/>
      <c r="G693" s="102"/>
    </row>
    <row r="694" ht="12.75" spans="5:7">
      <c r="E694" s="69"/>
      <c r="G694" s="102"/>
    </row>
    <row r="695" ht="12.75" spans="5:7">
      <c r="E695" s="69"/>
      <c r="G695" s="102"/>
    </row>
    <row r="696" ht="12.75" spans="5:7">
      <c r="E696" s="69"/>
      <c r="G696" s="102"/>
    </row>
    <row r="697" ht="12.75" spans="5:7">
      <c r="E697" s="69"/>
      <c r="G697" s="102"/>
    </row>
    <row r="698" ht="12.75" spans="5:7">
      <c r="E698" s="69"/>
      <c r="G698" s="102"/>
    </row>
    <row r="699" ht="12.75" spans="5:7">
      <c r="E699" s="69"/>
      <c r="G699" s="102"/>
    </row>
    <row r="700" ht="12.75" spans="5:7">
      <c r="E700" s="69"/>
      <c r="G700" s="102"/>
    </row>
    <row r="701" ht="12.75" spans="5:7">
      <c r="E701" s="69"/>
      <c r="G701" s="102"/>
    </row>
    <row r="702" ht="12.75" spans="5:7">
      <c r="E702" s="69"/>
      <c r="G702" s="102"/>
    </row>
    <row r="703" ht="12.75" spans="5:7">
      <c r="E703" s="69"/>
      <c r="G703" s="102"/>
    </row>
    <row r="704" ht="12.75" spans="5:7">
      <c r="E704" s="69"/>
      <c r="G704" s="102"/>
    </row>
    <row r="705" ht="12.75" spans="5:7">
      <c r="E705" s="69"/>
      <c r="G705" s="102"/>
    </row>
    <row r="706" ht="12.75" spans="5:7">
      <c r="E706" s="69"/>
      <c r="G706" s="102"/>
    </row>
    <row r="707" ht="12.75" spans="5:7">
      <c r="E707" s="69"/>
      <c r="G707" s="102"/>
    </row>
    <row r="708" ht="12.75" spans="5:7">
      <c r="E708" s="69"/>
      <c r="G708" s="102"/>
    </row>
    <row r="709" ht="12.75" spans="5:7">
      <c r="E709" s="69"/>
      <c r="G709" s="102"/>
    </row>
    <row r="710" ht="12.75" spans="5:7">
      <c r="E710" s="69"/>
      <c r="G710" s="102"/>
    </row>
    <row r="711" ht="12.75" spans="5:7">
      <c r="E711" s="69"/>
      <c r="G711" s="102"/>
    </row>
    <row r="712" ht="12.75" spans="5:7">
      <c r="E712" s="69"/>
      <c r="G712" s="102"/>
    </row>
    <row r="713" ht="12.75" spans="5:7">
      <c r="E713" s="69"/>
      <c r="G713" s="102"/>
    </row>
    <row r="714" ht="12.75" spans="5:7">
      <c r="E714" s="69"/>
      <c r="G714" s="102"/>
    </row>
    <row r="715" ht="12.75" spans="5:7">
      <c r="E715" s="69"/>
      <c r="G715" s="102"/>
    </row>
    <row r="716" ht="12.75" spans="5:7">
      <c r="E716" s="69"/>
      <c r="G716" s="102"/>
    </row>
    <row r="717" ht="12.75" spans="5:7">
      <c r="E717" s="69"/>
      <c r="G717" s="102"/>
    </row>
    <row r="718" ht="12.75" spans="5:7">
      <c r="E718" s="69"/>
      <c r="G718" s="102"/>
    </row>
    <row r="719" ht="12.75" spans="5:7">
      <c r="E719" s="69"/>
      <c r="G719" s="102"/>
    </row>
    <row r="720" ht="12.75" spans="5:7">
      <c r="E720" s="69"/>
      <c r="G720" s="102"/>
    </row>
    <row r="721" ht="12.75" spans="5:7">
      <c r="E721" s="69"/>
      <c r="G721" s="102"/>
    </row>
    <row r="722" ht="12.75" spans="5:7">
      <c r="E722" s="69"/>
      <c r="G722" s="102"/>
    </row>
    <row r="723" ht="12.75" spans="5:7">
      <c r="E723" s="69"/>
      <c r="G723" s="102"/>
    </row>
    <row r="724" ht="12.75" spans="5:7">
      <c r="E724" s="69"/>
      <c r="G724" s="102"/>
    </row>
    <row r="725" ht="12.75" spans="5:7">
      <c r="E725" s="69"/>
      <c r="G725" s="102"/>
    </row>
    <row r="726" ht="12.75" spans="5:7">
      <c r="E726" s="69"/>
      <c r="G726" s="102"/>
    </row>
    <row r="727" ht="12.75" spans="5:7">
      <c r="E727" s="69"/>
      <c r="G727" s="102"/>
    </row>
    <row r="728" ht="12.75" spans="5:7">
      <c r="E728" s="69"/>
      <c r="G728" s="102"/>
    </row>
    <row r="729" ht="12.75" spans="5:7">
      <c r="E729" s="69"/>
      <c r="G729" s="102"/>
    </row>
    <row r="730" ht="12.75" spans="5:7">
      <c r="E730" s="69"/>
      <c r="G730" s="102"/>
    </row>
    <row r="731" ht="12.75" spans="5:7">
      <c r="E731" s="69"/>
      <c r="G731" s="102"/>
    </row>
    <row r="732" ht="12.75" spans="5:7">
      <c r="E732" s="69"/>
      <c r="G732" s="102"/>
    </row>
    <row r="733" ht="12.75" spans="5:7">
      <c r="E733" s="69"/>
      <c r="G733" s="102"/>
    </row>
    <row r="734" ht="12.75" spans="5:7">
      <c r="E734" s="69"/>
      <c r="G734" s="102"/>
    </row>
    <row r="735" ht="12.75" spans="5:7">
      <c r="E735" s="69"/>
      <c r="G735" s="102"/>
    </row>
    <row r="736" ht="12.75" spans="5:7">
      <c r="E736" s="69"/>
      <c r="G736" s="102"/>
    </row>
    <row r="737" ht="12.75" spans="5:7">
      <c r="E737" s="69"/>
      <c r="G737" s="102"/>
    </row>
    <row r="738" ht="12.75" spans="5:7">
      <c r="E738" s="69"/>
      <c r="G738" s="102"/>
    </row>
    <row r="739" ht="12.75" spans="5:7">
      <c r="E739" s="69"/>
      <c r="G739" s="102"/>
    </row>
    <row r="740" ht="12.75" spans="5:7">
      <c r="E740" s="69"/>
      <c r="G740" s="102"/>
    </row>
    <row r="741" ht="12.75" spans="5:7">
      <c r="E741" s="69"/>
      <c r="G741" s="102"/>
    </row>
    <row r="742" ht="12.75" spans="5:7">
      <c r="E742" s="69"/>
      <c r="G742" s="102"/>
    </row>
    <row r="743" ht="12.75" spans="5:7">
      <c r="E743" s="69"/>
      <c r="G743" s="102"/>
    </row>
    <row r="744" ht="12.75" spans="5:7">
      <c r="E744" s="69"/>
      <c r="G744" s="102"/>
    </row>
    <row r="745" ht="12.75" spans="5:7">
      <c r="E745" s="69"/>
      <c r="G745" s="102"/>
    </row>
    <row r="746" ht="12.75" spans="5:7">
      <c r="E746" s="69"/>
      <c r="G746" s="102"/>
    </row>
    <row r="747" ht="12.75" spans="5:7">
      <c r="E747" s="69"/>
      <c r="G747" s="102"/>
    </row>
    <row r="748" ht="12.75" spans="5:7">
      <c r="E748" s="69"/>
      <c r="G748" s="102"/>
    </row>
    <row r="749" ht="12.75" spans="5:7">
      <c r="E749" s="69"/>
      <c r="G749" s="102"/>
    </row>
    <row r="750" ht="12.75" spans="5:7">
      <c r="E750" s="69"/>
      <c r="G750" s="102"/>
    </row>
    <row r="751" ht="12.75" spans="5:7">
      <c r="E751" s="69"/>
      <c r="G751" s="102"/>
    </row>
    <row r="752" ht="12.75" spans="5:7">
      <c r="E752" s="69"/>
      <c r="G752" s="102"/>
    </row>
    <row r="753" ht="12.75" spans="5:7">
      <c r="E753" s="69"/>
      <c r="G753" s="102"/>
    </row>
    <row r="754" ht="12.75" spans="5:7">
      <c r="E754" s="69"/>
      <c r="G754" s="102"/>
    </row>
    <row r="755" ht="12.75" spans="5:7">
      <c r="E755" s="69"/>
      <c r="G755" s="102"/>
    </row>
    <row r="756" ht="12.75" spans="5:7">
      <c r="E756" s="69"/>
      <c r="G756" s="102"/>
    </row>
    <row r="757" ht="12.75" spans="5:7">
      <c r="E757" s="69"/>
      <c r="G757" s="102"/>
    </row>
    <row r="758" ht="12.75" spans="5:7">
      <c r="E758" s="69"/>
      <c r="G758" s="102"/>
    </row>
    <row r="759" ht="12.75" spans="5:7">
      <c r="E759" s="69"/>
      <c r="G759" s="102"/>
    </row>
    <row r="760" ht="12.75" spans="5:7">
      <c r="E760" s="69"/>
      <c r="G760" s="102"/>
    </row>
    <row r="761" ht="12.75" spans="5:7">
      <c r="E761" s="69"/>
      <c r="G761" s="102"/>
    </row>
    <row r="762" ht="12.75" spans="5:7">
      <c r="E762" s="69"/>
      <c r="G762" s="102"/>
    </row>
    <row r="763" ht="12.75" spans="5:7">
      <c r="E763" s="69"/>
      <c r="G763" s="102"/>
    </row>
    <row r="764" ht="12.75" spans="5:7">
      <c r="E764" s="69"/>
      <c r="G764" s="102"/>
    </row>
    <row r="765" ht="12.75" spans="5:7">
      <c r="E765" s="69"/>
      <c r="G765" s="102"/>
    </row>
    <row r="766" ht="12.75" spans="5:7">
      <c r="E766" s="69"/>
      <c r="G766" s="102"/>
    </row>
    <row r="767" ht="12.75" spans="5:7">
      <c r="E767" s="69"/>
      <c r="G767" s="102"/>
    </row>
    <row r="768" ht="12.75" spans="5:7">
      <c r="E768" s="69"/>
      <c r="G768" s="102"/>
    </row>
    <row r="769" ht="12.75" spans="5:7">
      <c r="E769" s="69"/>
      <c r="G769" s="102"/>
    </row>
    <row r="770" ht="12.75" spans="5:7">
      <c r="E770" s="69"/>
      <c r="G770" s="102"/>
    </row>
    <row r="771" ht="12.75" spans="5:7">
      <c r="E771" s="69"/>
      <c r="G771" s="102"/>
    </row>
    <row r="772" ht="12.75" spans="5:7">
      <c r="E772" s="69"/>
      <c r="G772" s="102"/>
    </row>
    <row r="773" ht="12.75" spans="5:7">
      <c r="E773" s="69"/>
      <c r="G773" s="102"/>
    </row>
    <row r="774" ht="12.75" spans="5:7">
      <c r="E774" s="69"/>
      <c r="G774" s="102"/>
    </row>
    <row r="775" ht="12.75" spans="5:7">
      <c r="E775" s="69"/>
      <c r="G775" s="102"/>
    </row>
    <row r="776" ht="12.75" spans="5:7">
      <c r="E776" s="69"/>
      <c r="G776" s="102"/>
    </row>
    <row r="777" ht="12.75" spans="5:7">
      <c r="E777" s="69"/>
      <c r="G777" s="102"/>
    </row>
    <row r="778" ht="12.75" spans="5:7">
      <c r="E778" s="69"/>
      <c r="G778" s="102"/>
    </row>
    <row r="779" ht="12.75" spans="5:7">
      <c r="E779" s="69"/>
      <c r="G779" s="102"/>
    </row>
    <row r="780" ht="12.75" spans="5:7">
      <c r="E780" s="69"/>
      <c r="G780" s="102"/>
    </row>
    <row r="781" ht="12.75" spans="5:7">
      <c r="E781" s="69"/>
      <c r="G781" s="102"/>
    </row>
    <row r="782" ht="12.75" spans="5:7">
      <c r="E782" s="69"/>
      <c r="G782" s="102"/>
    </row>
    <row r="783" ht="12.75" spans="5:7">
      <c r="E783" s="69"/>
      <c r="G783" s="102"/>
    </row>
    <row r="784" ht="12.75" spans="5:7">
      <c r="E784" s="69"/>
      <c r="G784" s="102"/>
    </row>
    <row r="785" ht="12.75" spans="5:7">
      <c r="E785" s="69"/>
      <c r="G785" s="102"/>
    </row>
    <row r="786" ht="12.75" spans="5:7">
      <c r="E786" s="69"/>
      <c r="G786" s="102"/>
    </row>
    <row r="787" ht="12.75" spans="5:7">
      <c r="E787" s="69"/>
      <c r="G787" s="102"/>
    </row>
    <row r="788" ht="12.75" spans="5:7">
      <c r="E788" s="69"/>
      <c r="G788" s="102"/>
    </row>
    <row r="789" ht="12.75" spans="5:7">
      <c r="E789" s="69"/>
      <c r="G789" s="102"/>
    </row>
    <row r="790" ht="12.75" spans="5:7">
      <c r="E790" s="69"/>
      <c r="G790" s="102"/>
    </row>
    <row r="791" ht="12.75" spans="5:7">
      <c r="E791" s="69"/>
      <c r="G791" s="102"/>
    </row>
    <row r="792" ht="12.75" spans="5:7">
      <c r="E792" s="69"/>
      <c r="G792" s="102"/>
    </row>
    <row r="793" ht="12.75" spans="5:7">
      <c r="E793" s="69"/>
      <c r="G793" s="102"/>
    </row>
    <row r="794" ht="12.75" spans="5:7">
      <c r="E794" s="69"/>
      <c r="G794" s="102"/>
    </row>
    <row r="795" ht="12.75" spans="5:7">
      <c r="E795" s="69"/>
      <c r="G795" s="102"/>
    </row>
    <row r="796" ht="12.75" spans="5:7">
      <c r="E796" s="69"/>
      <c r="G796" s="102"/>
    </row>
    <row r="797" ht="12.75" spans="5:7">
      <c r="E797" s="69"/>
      <c r="G797" s="102"/>
    </row>
    <row r="798" ht="12.75" spans="5:7">
      <c r="E798" s="69"/>
      <c r="G798" s="102"/>
    </row>
    <row r="799" ht="12.75" spans="5:7">
      <c r="E799" s="69"/>
      <c r="G799" s="102"/>
    </row>
    <row r="800" ht="12.75" spans="5:7">
      <c r="E800" s="69"/>
      <c r="G800" s="102"/>
    </row>
    <row r="801" ht="12.75" spans="5:7">
      <c r="E801" s="69"/>
      <c r="G801" s="102"/>
    </row>
    <row r="802" ht="12.75" spans="5:7">
      <c r="E802" s="69"/>
      <c r="G802" s="102"/>
    </row>
    <row r="803" ht="12.75" spans="5:7">
      <c r="E803" s="69"/>
      <c r="G803" s="102"/>
    </row>
    <row r="804" ht="12.75" spans="5:7">
      <c r="E804" s="69"/>
      <c r="G804" s="102"/>
    </row>
    <row r="805" ht="12.75" spans="5:7">
      <c r="E805" s="69"/>
      <c r="G805" s="102"/>
    </row>
    <row r="806" ht="12.75" spans="5:7">
      <c r="E806" s="69"/>
      <c r="G806" s="102"/>
    </row>
    <row r="807" ht="12.75" spans="5:7">
      <c r="E807" s="69"/>
      <c r="G807" s="102"/>
    </row>
    <row r="808" ht="12.75" spans="5:7">
      <c r="E808" s="69"/>
      <c r="G808" s="102"/>
    </row>
    <row r="809" ht="12.75" spans="5:7">
      <c r="E809" s="69"/>
      <c r="G809" s="102"/>
    </row>
    <row r="810" ht="12.75" spans="5:7">
      <c r="E810" s="69"/>
      <c r="G810" s="102"/>
    </row>
    <row r="811" ht="12.75" spans="5:7">
      <c r="E811" s="69"/>
      <c r="G811" s="102"/>
    </row>
    <row r="812" ht="12.75" spans="5:7">
      <c r="E812" s="69"/>
      <c r="G812" s="102"/>
    </row>
    <row r="813" ht="12.75" spans="5:7">
      <c r="E813" s="69"/>
      <c r="G813" s="102"/>
    </row>
    <row r="814" ht="12.75" spans="5:7">
      <c r="E814" s="69"/>
      <c r="G814" s="102"/>
    </row>
    <row r="815" ht="12.75" spans="5:7">
      <c r="E815" s="69"/>
      <c r="G815" s="102"/>
    </row>
    <row r="816" ht="12.75" spans="5:7">
      <c r="E816" s="69"/>
      <c r="G816" s="102"/>
    </row>
    <row r="817" ht="12.75" spans="5:7">
      <c r="E817" s="69"/>
      <c r="G817" s="102"/>
    </row>
    <row r="818" ht="12.75" spans="5:7">
      <c r="E818" s="69"/>
      <c r="G818" s="102"/>
    </row>
    <row r="819" ht="12.75" spans="5:7">
      <c r="E819" s="69"/>
      <c r="G819" s="102"/>
    </row>
    <row r="820" ht="12.75" spans="5:7">
      <c r="E820" s="69"/>
      <c r="G820" s="102"/>
    </row>
    <row r="821" ht="12.75" spans="5:7">
      <c r="E821" s="69"/>
      <c r="G821" s="102"/>
    </row>
    <row r="822" ht="12.75" spans="5:7">
      <c r="E822" s="69"/>
      <c r="G822" s="102"/>
    </row>
    <row r="823" ht="12.75" spans="5:7">
      <c r="E823" s="69"/>
      <c r="G823" s="102"/>
    </row>
    <row r="824" ht="12.75" spans="5:7">
      <c r="E824" s="69"/>
      <c r="G824" s="102"/>
    </row>
    <row r="825" ht="12.75" spans="5:7">
      <c r="E825" s="69"/>
      <c r="G825" s="102"/>
    </row>
    <row r="826" ht="12.75" spans="5:7">
      <c r="E826" s="69"/>
      <c r="G826" s="102"/>
    </row>
    <row r="827" ht="12.75" spans="5:7">
      <c r="E827" s="69"/>
      <c r="G827" s="102"/>
    </row>
    <row r="828" ht="12.75" spans="5:7">
      <c r="E828" s="69"/>
      <c r="G828" s="102"/>
    </row>
    <row r="829" ht="12.75" spans="5:7">
      <c r="E829" s="69"/>
      <c r="G829" s="102"/>
    </row>
    <row r="830" ht="12.75" spans="5:7">
      <c r="E830" s="69"/>
      <c r="G830" s="102"/>
    </row>
    <row r="831" ht="12.75" spans="5:7">
      <c r="E831" s="69"/>
      <c r="G831" s="102"/>
    </row>
    <row r="832" ht="12.75" spans="5:7">
      <c r="E832" s="69"/>
      <c r="G832" s="102"/>
    </row>
    <row r="833" ht="12.75" spans="5:7">
      <c r="E833" s="69"/>
      <c r="G833" s="102"/>
    </row>
    <row r="834" ht="12.75" spans="5:7">
      <c r="E834" s="69"/>
      <c r="G834" s="102"/>
    </row>
    <row r="835" ht="12.75" spans="5:7">
      <c r="E835" s="69"/>
      <c r="G835" s="102"/>
    </row>
    <row r="836" ht="12.75" spans="5:7">
      <c r="E836" s="69"/>
      <c r="G836" s="102"/>
    </row>
    <row r="837" ht="12.75" spans="5:7">
      <c r="E837" s="69"/>
      <c r="G837" s="102"/>
    </row>
    <row r="838" ht="12.75" spans="5:7">
      <c r="E838" s="69"/>
      <c r="G838" s="102"/>
    </row>
    <row r="839" ht="12.75" spans="5:7">
      <c r="E839" s="69"/>
      <c r="G839" s="102"/>
    </row>
    <row r="840" ht="12.75" spans="5:7">
      <c r="E840" s="69"/>
      <c r="G840" s="102"/>
    </row>
    <row r="841" ht="12.75" spans="5:7">
      <c r="E841" s="69"/>
      <c r="G841" s="102"/>
    </row>
    <row r="842" ht="12.75" spans="5:7">
      <c r="E842" s="69"/>
      <c r="G842" s="102"/>
    </row>
    <row r="843" ht="12.75" spans="5:7">
      <c r="E843" s="69"/>
      <c r="G843" s="102"/>
    </row>
    <row r="844" ht="12.75" spans="5:7">
      <c r="E844" s="69"/>
      <c r="G844" s="102"/>
    </row>
    <row r="845" ht="12.75" spans="5:7">
      <c r="E845" s="69"/>
      <c r="G845" s="102"/>
    </row>
    <row r="846" ht="12.75" spans="5:7">
      <c r="E846" s="69"/>
      <c r="G846" s="102"/>
    </row>
    <row r="847" ht="12.75" spans="5:7">
      <c r="E847" s="69"/>
      <c r="G847" s="102"/>
    </row>
    <row r="848" ht="12.75" spans="5:7">
      <c r="E848" s="69"/>
      <c r="G848" s="102"/>
    </row>
    <row r="849" ht="12.75" spans="5:7">
      <c r="E849" s="69"/>
      <c r="G849" s="102"/>
    </row>
    <row r="850" ht="12.75" spans="5:7">
      <c r="E850" s="69"/>
      <c r="G850" s="102"/>
    </row>
    <row r="851" ht="12.75" spans="5:7">
      <c r="E851" s="69"/>
      <c r="G851" s="102"/>
    </row>
    <row r="852" ht="12.75" spans="5:7">
      <c r="E852" s="69"/>
      <c r="G852" s="102"/>
    </row>
    <row r="853" ht="12.75" spans="5:7">
      <c r="E853" s="69"/>
      <c r="G853" s="102"/>
    </row>
    <row r="854" ht="12.75" spans="5:7">
      <c r="E854" s="69"/>
      <c r="G854" s="102"/>
    </row>
    <row r="855" ht="12.75" spans="5:7">
      <c r="E855" s="69"/>
      <c r="G855" s="102"/>
    </row>
    <row r="856" ht="12.75" spans="5:7">
      <c r="E856" s="69"/>
      <c r="G856" s="102"/>
    </row>
    <row r="857" ht="12.75" spans="5:7">
      <c r="E857" s="69"/>
      <c r="G857" s="102"/>
    </row>
    <row r="858" ht="12.75" spans="5:7">
      <c r="E858" s="69"/>
      <c r="G858" s="102"/>
    </row>
    <row r="859" ht="12.75" spans="5:7">
      <c r="E859" s="69"/>
      <c r="G859" s="102"/>
    </row>
    <row r="860" ht="12.75" spans="5:7">
      <c r="E860" s="69"/>
      <c r="G860" s="102"/>
    </row>
    <row r="861" ht="12.75" spans="5:7">
      <c r="E861" s="69"/>
      <c r="G861" s="102"/>
    </row>
    <row r="862" ht="12.75" spans="5:7">
      <c r="E862" s="69"/>
      <c r="G862" s="102"/>
    </row>
    <row r="863" ht="12.75" spans="5:7">
      <c r="E863" s="69"/>
      <c r="G863" s="102"/>
    </row>
    <row r="864" ht="12.75" spans="5:7">
      <c r="E864" s="69"/>
      <c r="G864" s="102"/>
    </row>
    <row r="865" ht="12.75" spans="5:7">
      <c r="E865" s="69"/>
      <c r="G865" s="102"/>
    </row>
    <row r="866" ht="12.75" spans="5:7">
      <c r="E866" s="69"/>
      <c r="G866" s="102"/>
    </row>
    <row r="867" ht="12.75" spans="5:7">
      <c r="E867" s="69"/>
      <c r="G867" s="102"/>
    </row>
    <row r="868" ht="12.75" spans="5:7">
      <c r="E868" s="69"/>
      <c r="G868" s="102"/>
    </row>
    <row r="869" ht="12.75" spans="5:7">
      <c r="E869" s="69"/>
      <c r="G869" s="102"/>
    </row>
    <row r="870" ht="12.75" spans="5:7">
      <c r="E870" s="69"/>
      <c r="G870" s="102"/>
    </row>
    <row r="871" ht="12.75" spans="5:7">
      <c r="E871" s="69"/>
      <c r="G871" s="102"/>
    </row>
    <row r="872" ht="12.75" spans="5:7">
      <c r="E872" s="69"/>
      <c r="G872" s="102"/>
    </row>
    <row r="873" ht="12.75" spans="5:7">
      <c r="E873" s="69"/>
      <c r="G873" s="102"/>
    </row>
    <row r="874" ht="12.75" spans="5:7">
      <c r="E874" s="69"/>
      <c r="G874" s="102"/>
    </row>
    <row r="875" ht="12.75" spans="5:7">
      <c r="E875" s="69"/>
      <c r="G875" s="102"/>
    </row>
    <row r="876" ht="12.75" spans="5:7">
      <c r="E876" s="69"/>
      <c r="G876" s="102"/>
    </row>
    <row r="877" ht="12.75" spans="5:7">
      <c r="E877" s="69"/>
      <c r="G877" s="102"/>
    </row>
    <row r="878" ht="12.75" spans="5:7">
      <c r="E878" s="69"/>
      <c r="G878" s="102"/>
    </row>
    <row r="879" ht="12.75" spans="5:7">
      <c r="E879" s="69"/>
      <c r="G879" s="102"/>
    </row>
    <row r="880" ht="12.75" spans="5:7">
      <c r="E880" s="69"/>
      <c r="G880" s="102"/>
    </row>
    <row r="881" ht="12.75" spans="5:7">
      <c r="E881" s="69"/>
      <c r="G881" s="102"/>
    </row>
    <row r="882" ht="12.75" spans="5:7">
      <c r="E882" s="69"/>
      <c r="G882" s="102"/>
    </row>
    <row r="883" ht="12.75" spans="5:7">
      <c r="E883" s="69"/>
      <c r="G883" s="102"/>
    </row>
    <row r="884" ht="12.75" spans="5:7">
      <c r="E884" s="69"/>
      <c r="G884" s="102"/>
    </row>
    <row r="885" ht="12.75" spans="5:7">
      <c r="E885" s="69"/>
      <c r="G885" s="102"/>
    </row>
    <row r="886" ht="12.75" spans="5:7">
      <c r="E886" s="69"/>
      <c r="G886" s="102"/>
    </row>
    <row r="887" ht="12.75" spans="5:7">
      <c r="E887" s="69"/>
      <c r="G887" s="102"/>
    </row>
    <row r="888" ht="12.75" spans="5:7">
      <c r="E888" s="69"/>
      <c r="G888" s="102"/>
    </row>
    <row r="889" ht="12.75" spans="5:7">
      <c r="E889" s="69"/>
      <c r="G889" s="102"/>
    </row>
    <row r="890" ht="12.75" spans="5:7">
      <c r="E890" s="69"/>
      <c r="G890" s="102"/>
    </row>
    <row r="891" ht="12.75" spans="5:7">
      <c r="E891" s="69"/>
      <c r="G891" s="102"/>
    </row>
    <row r="892" ht="12.75" spans="5:7">
      <c r="E892" s="69"/>
      <c r="G892" s="102"/>
    </row>
    <row r="893" ht="12.75" spans="5:7">
      <c r="E893" s="69"/>
      <c r="G893" s="102"/>
    </row>
    <row r="894" ht="12.75" spans="5:7">
      <c r="E894" s="69"/>
      <c r="G894" s="102"/>
    </row>
    <row r="895" ht="12.75" spans="5:7">
      <c r="E895" s="69"/>
      <c r="G895" s="102"/>
    </row>
    <row r="896" ht="12.75" spans="5:7">
      <c r="E896" s="69"/>
      <c r="G896" s="102"/>
    </row>
    <row r="897" ht="12.75" spans="5:7">
      <c r="E897" s="69"/>
      <c r="G897" s="102"/>
    </row>
    <row r="898" ht="12.75" spans="5:7">
      <c r="E898" s="69"/>
      <c r="G898" s="102"/>
    </row>
    <row r="899" ht="12.75" spans="5:7">
      <c r="E899" s="69"/>
      <c r="G899" s="102"/>
    </row>
    <row r="900" ht="12.75" spans="5:7">
      <c r="E900" s="69"/>
      <c r="G900" s="102"/>
    </row>
    <row r="901" ht="12.75" spans="5:7">
      <c r="E901" s="69"/>
      <c r="G901" s="102"/>
    </row>
    <row r="902" ht="12.75" spans="5:7">
      <c r="E902" s="69"/>
      <c r="G902" s="102"/>
    </row>
    <row r="903" ht="12.75" spans="5:7">
      <c r="E903" s="69"/>
      <c r="G903" s="102"/>
    </row>
    <row r="904" ht="12.75" spans="5:7">
      <c r="E904" s="69"/>
      <c r="G904" s="102"/>
    </row>
    <row r="905" ht="12.75" spans="5:7">
      <c r="E905" s="69"/>
      <c r="G905" s="102"/>
    </row>
    <row r="906" ht="12.75" spans="5:7">
      <c r="E906" s="69"/>
      <c r="G906" s="102"/>
    </row>
    <row r="907" ht="12.75" spans="5:7">
      <c r="E907" s="69"/>
      <c r="G907" s="102"/>
    </row>
    <row r="908" ht="12.75" spans="5:7">
      <c r="E908" s="69"/>
      <c r="G908" s="102"/>
    </row>
    <row r="909" ht="12.75" spans="5:7">
      <c r="E909" s="69"/>
      <c r="G909" s="102"/>
    </row>
    <row r="910" ht="12.75" spans="5:7">
      <c r="E910" s="69"/>
      <c r="G910" s="102"/>
    </row>
    <row r="911" ht="12.75" spans="5:7">
      <c r="E911" s="69"/>
      <c r="G911" s="102"/>
    </row>
    <row r="912" ht="12.75" spans="5:7">
      <c r="E912" s="69"/>
      <c r="G912" s="102"/>
    </row>
    <row r="913" ht="12.75" spans="5:7">
      <c r="E913" s="69"/>
      <c r="G913" s="102"/>
    </row>
    <row r="914" ht="12.75" spans="5:7">
      <c r="E914" s="69"/>
      <c r="G914" s="102"/>
    </row>
    <row r="915" ht="12.75" spans="5:7">
      <c r="E915" s="69"/>
      <c r="G915" s="102"/>
    </row>
    <row r="916" ht="12.75" spans="5:7">
      <c r="E916" s="69"/>
      <c r="G916" s="102"/>
    </row>
    <row r="917" ht="12.75" spans="5:7">
      <c r="E917" s="69"/>
      <c r="G917" s="102"/>
    </row>
    <row r="918" ht="12.75" spans="5:7">
      <c r="E918" s="69"/>
      <c r="G918" s="102"/>
    </row>
    <row r="919" ht="12.75" spans="5:7">
      <c r="E919" s="69"/>
      <c r="G919" s="102"/>
    </row>
    <row r="920" ht="12.75" spans="5:7">
      <c r="E920" s="69"/>
      <c r="G920" s="102"/>
    </row>
    <row r="921" ht="12.75" spans="5:7">
      <c r="E921" s="69"/>
      <c r="G921" s="102"/>
    </row>
    <row r="922" ht="12.75" spans="5:7">
      <c r="E922" s="69"/>
      <c r="G922" s="102"/>
    </row>
    <row r="923" ht="12.75" spans="5:7">
      <c r="E923" s="69"/>
      <c r="G923" s="102"/>
    </row>
    <row r="924" ht="12.75" spans="5:7">
      <c r="E924" s="69"/>
      <c r="G924" s="102"/>
    </row>
    <row r="925" ht="12.75" spans="5:7">
      <c r="E925" s="69"/>
      <c r="G925" s="102"/>
    </row>
    <row r="926" ht="12.75" spans="5:7">
      <c r="E926" s="69"/>
      <c r="G926" s="102"/>
    </row>
    <row r="927" ht="12.75" spans="5:7">
      <c r="E927" s="69"/>
      <c r="G927" s="102"/>
    </row>
    <row r="928" ht="12.75" spans="5:7">
      <c r="E928" s="69"/>
      <c r="G928" s="102"/>
    </row>
    <row r="929" ht="12.75" spans="5:7">
      <c r="E929" s="69"/>
      <c r="G929" s="102"/>
    </row>
    <row r="930" ht="12.75" spans="5:7">
      <c r="E930" s="69"/>
      <c r="G930" s="102"/>
    </row>
    <row r="931" ht="12.75" spans="5:7">
      <c r="E931" s="69"/>
      <c r="G931" s="102"/>
    </row>
    <row r="932" ht="12.75" spans="5:7">
      <c r="E932" s="69"/>
      <c r="G932" s="102"/>
    </row>
    <row r="933" ht="12.75" spans="5:7">
      <c r="E933" s="69"/>
      <c r="G933" s="102"/>
    </row>
    <row r="934" ht="12.75" spans="5:7">
      <c r="E934" s="69"/>
      <c r="G934" s="102"/>
    </row>
    <row r="935" ht="12.75" spans="5:7">
      <c r="E935" s="69"/>
      <c r="G935" s="102"/>
    </row>
    <row r="936" ht="12.75" spans="5:7">
      <c r="E936" s="69"/>
      <c r="G936" s="102"/>
    </row>
    <row r="937" ht="12.75" spans="5:7">
      <c r="E937" s="69"/>
      <c r="G937" s="102"/>
    </row>
    <row r="938" ht="12.75" spans="5:7">
      <c r="E938" s="69"/>
      <c r="G938" s="102"/>
    </row>
    <row r="939" ht="12.75" spans="5:7">
      <c r="E939" s="69"/>
      <c r="G939" s="102"/>
    </row>
    <row r="940" ht="12.75" spans="5:7">
      <c r="E940" s="69"/>
      <c r="G940" s="102"/>
    </row>
    <row r="941" ht="12.75" spans="5:7">
      <c r="E941" s="69"/>
      <c r="G941" s="102"/>
    </row>
    <row r="942" ht="12.75" spans="5:7">
      <c r="E942" s="69"/>
      <c r="G942" s="102"/>
    </row>
    <row r="943" ht="12.75" spans="5:7">
      <c r="E943" s="69"/>
      <c r="G943" s="102"/>
    </row>
    <row r="944" ht="12.75" spans="5:7">
      <c r="E944" s="69"/>
      <c r="G944" s="102"/>
    </row>
    <row r="945" ht="12.75" spans="5:7">
      <c r="E945" s="69"/>
      <c r="G945" s="102"/>
    </row>
    <row r="946" ht="12.75" spans="5:7">
      <c r="E946" s="69"/>
      <c r="G946" s="102"/>
    </row>
    <row r="947" ht="12.75" spans="5:7">
      <c r="E947" s="69"/>
      <c r="G947" s="102"/>
    </row>
    <row r="948" ht="12.75" spans="5:7">
      <c r="E948" s="69"/>
      <c r="G948" s="102"/>
    </row>
    <row r="949" ht="12.75" spans="5:7">
      <c r="E949" s="69"/>
      <c r="G949" s="102"/>
    </row>
    <row r="950" ht="12.75" spans="5:7">
      <c r="E950" s="69"/>
      <c r="G950" s="102"/>
    </row>
    <row r="951" ht="12.75" spans="5:7">
      <c r="E951" s="69"/>
      <c r="G951" s="102"/>
    </row>
    <row r="952" ht="12.75" spans="5:7">
      <c r="E952" s="69"/>
      <c r="G952" s="102"/>
    </row>
    <row r="953" ht="12.75" spans="5:7">
      <c r="E953" s="69"/>
      <c r="G953" s="102"/>
    </row>
    <row r="954" ht="12.75" spans="5:7">
      <c r="E954" s="69"/>
      <c r="G954" s="102"/>
    </row>
    <row r="955" ht="12.75" spans="5:7">
      <c r="E955" s="69"/>
      <c r="G955" s="102"/>
    </row>
    <row r="956" ht="12.75" spans="5:7">
      <c r="E956" s="69"/>
      <c r="G956" s="102"/>
    </row>
    <row r="957" ht="12.75" spans="5:7">
      <c r="E957" s="69"/>
      <c r="G957" s="102"/>
    </row>
    <row r="958" ht="12.75" spans="5:7">
      <c r="E958" s="69"/>
      <c r="G958" s="102"/>
    </row>
    <row r="959" ht="12.75" spans="5:7">
      <c r="E959" s="69"/>
      <c r="G959" s="102"/>
    </row>
    <row r="960" ht="12.75" spans="5:7">
      <c r="E960" s="69"/>
      <c r="G960" s="102"/>
    </row>
    <row r="961" ht="12.75" spans="5:7">
      <c r="E961" s="69"/>
      <c r="G961" s="102"/>
    </row>
    <row r="962" ht="12.75" spans="5:7">
      <c r="E962" s="69"/>
      <c r="G962" s="102"/>
    </row>
    <row r="963" ht="12.75" spans="5:7">
      <c r="E963" s="69"/>
      <c r="G963" s="102"/>
    </row>
    <row r="964" ht="12.75" spans="5:7">
      <c r="E964" s="69"/>
      <c r="G964" s="102"/>
    </row>
    <row r="965" ht="12.75" spans="5:7">
      <c r="E965" s="69"/>
      <c r="G965" s="102"/>
    </row>
    <row r="966" ht="12.75" spans="5:7">
      <c r="E966" s="69"/>
      <c r="G966" s="102"/>
    </row>
    <row r="967" ht="12.75" spans="5:7">
      <c r="E967" s="69"/>
      <c r="G967" s="102"/>
    </row>
    <row r="968" ht="12.75" spans="5:7">
      <c r="E968" s="69"/>
      <c r="G968" s="102"/>
    </row>
    <row r="969" ht="12.75" spans="5:7">
      <c r="E969" s="69"/>
      <c r="G969" s="102"/>
    </row>
    <row r="970" ht="12.75" spans="5:7">
      <c r="E970" s="69"/>
      <c r="G970" s="102"/>
    </row>
    <row r="971" ht="12.75" spans="5:7">
      <c r="E971" s="69"/>
      <c r="G971" s="102"/>
    </row>
    <row r="972" ht="12.75" spans="5:7">
      <c r="E972" s="69"/>
      <c r="G972" s="102"/>
    </row>
    <row r="973" ht="12.75" spans="5:7">
      <c r="E973" s="69"/>
      <c r="G973" s="102"/>
    </row>
    <row r="974" ht="12.75" spans="5:7">
      <c r="E974" s="69"/>
      <c r="G974" s="102"/>
    </row>
    <row r="975" ht="12.75" spans="5:7">
      <c r="E975" s="69"/>
      <c r="G975" s="102"/>
    </row>
    <row r="976" ht="12.75" spans="5:7">
      <c r="E976" s="69"/>
      <c r="G976" s="102"/>
    </row>
    <row r="977" ht="12.75" spans="5:7">
      <c r="E977" s="69"/>
      <c r="G977" s="102"/>
    </row>
    <row r="978" ht="12.75" spans="5:7">
      <c r="E978" s="69"/>
      <c r="G978" s="102"/>
    </row>
    <row r="979" ht="12.75" spans="5:7">
      <c r="E979" s="69"/>
      <c r="G979" s="102"/>
    </row>
    <row r="980" ht="12.75" spans="5:7">
      <c r="E980" s="69"/>
      <c r="G980" s="102"/>
    </row>
    <row r="981" ht="12.75" spans="5:7">
      <c r="E981" s="69"/>
      <c r="G981" s="102"/>
    </row>
    <row r="982" ht="12.75" spans="5:7">
      <c r="E982" s="69"/>
      <c r="G982" s="102"/>
    </row>
    <row r="983" ht="12.75" spans="5:7">
      <c r="E983" s="69"/>
      <c r="G983" s="102"/>
    </row>
    <row r="984" ht="12.75" spans="5:7">
      <c r="E984" s="69"/>
      <c r="G984" s="102"/>
    </row>
    <row r="985" ht="12.75" spans="5:7">
      <c r="E985" s="69"/>
      <c r="G985" s="102"/>
    </row>
    <row r="986" ht="12.75" spans="5:7">
      <c r="E986" s="69"/>
      <c r="G986" s="102"/>
    </row>
    <row r="987" ht="12.75" spans="5:7">
      <c r="E987" s="69"/>
      <c r="G987" s="102"/>
    </row>
    <row r="988" ht="12.75" spans="5:7">
      <c r="E988" s="69"/>
      <c r="G988" s="102"/>
    </row>
    <row r="989" ht="12.75" spans="5:7">
      <c r="E989" s="69"/>
      <c r="G989" s="102"/>
    </row>
    <row r="990" ht="12.75" spans="5:7">
      <c r="E990" s="69"/>
      <c r="G990" s="102"/>
    </row>
    <row r="991" ht="12.75" spans="5:7">
      <c r="E991" s="69"/>
      <c r="G991" s="102"/>
    </row>
    <row r="992" ht="12.75" spans="5:7">
      <c r="E992" s="69"/>
      <c r="G992" s="102"/>
    </row>
    <row r="993" ht="12.75" spans="5:7">
      <c r="E993" s="69"/>
      <c r="G993" s="102"/>
    </row>
    <row r="994" ht="12.75" spans="5:7">
      <c r="E994" s="69"/>
      <c r="G994" s="102"/>
    </row>
    <row r="995" ht="12.75" spans="5:7">
      <c r="E995" s="69"/>
      <c r="G995" s="102"/>
    </row>
    <row r="996" ht="12.75" spans="5:7">
      <c r="E996" s="69"/>
      <c r="G996" s="102"/>
    </row>
    <row r="997" ht="12.75" spans="5:7">
      <c r="E997" s="69"/>
      <c r="G997" s="102"/>
    </row>
    <row r="998" ht="12.75" spans="5:7">
      <c r="E998" s="69"/>
      <c r="G998" s="102"/>
    </row>
    <row r="999" ht="12.75" spans="5:7">
      <c r="E999" s="69"/>
      <c r="G999" s="102"/>
    </row>
    <row r="1000" ht="12.75" spans="5:7">
      <c r="E1000" s="69"/>
      <c r="G1000" s="102"/>
    </row>
    <row r="1001" ht="12.75" spans="5:7">
      <c r="E1001" s="69"/>
      <c r="G1001" s="102"/>
    </row>
    <row r="1002" ht="12.75" spans="5:7">
      <c r="E1002" s="69"/>
      <c r="G1002" s="102"/>
    </row>
    <row r="1003" ht="12.75" spans="5:7">
      <c r="E1003" s="69"/>
      <c r="G1003" s="102"/>
    </row>
    <row r="1004" ht="12.75" spans="5:7">
      <c r="E1004" s="69"/>
      <c r="G1004" s="102"/>
    </row>
    <row r="1005" ht="12.75" spans="5:7">
      <c r="E1005" s="69"/>
      <c r="G1005" s="102"/>
    </row>
    <row r="1006" ht="12.75" spans="5:7">
      <c r="E1006" s="69"/>
      <c r="G1006" s="102"/>
    </row>
    <row r="1007" ht="12.75" spans="5:7">
      <c r="E1007" s="69"/>
      <c r="G1007" s="102"/>
    </row>
    <row r="1008" ht="12.75" spans="5:7">
      <c r="E1008" s="69"/>
      <c r="G1008" s="102"/>
    </row>
    <row r="1009" ht="12.75" spans="5:7">
      <c r="E1009" s="69"/>
      <c r="G1009" s="102"/>
    </row>
    <row r="1010" ht="12.75" spans="5:7">
      <c r="E1010" s="69"/>
      <c r="G1010" s="102"/>
    </row>
    <row r="1011" ht="12.75" spans="5:7">
      <c r="E1011" s="69"/>
      <c r="G1011" s="102"/>
    </row>
    <row r="1012" ht="12.75" spans="5:7">
      <c r="E1012" s="69"/>
      <c r="G1012" s="102"/>
    </row>
    <row r="1013" ht="12.75" spans="5:7">
      <c r="E1013" s="69"/>
      <c r="G1013" s="102"/>
    </row>
    <row r="1014" ht="12.75" spans="5:7">
      <c r="E1014" s="69"/>
      <c r="G1014" s="102"/>
    </row>
    <row r="1015" ht="12.75" spans="5:7">
      <c r="E1015" s="69"/>
      <c r="G1015" s="102"/>
    </row>
    <row r="1016" ht="12.75" spans="5:7">
      <c r="E1016" s="69"/>
      <c r="G1016" s="102"/>
    </row>
    <row r="1017" ht="12.75" spans="5:7">
      <c r="E1017" s="69"/>
      <c r="G1017" s="102"/>
    </row>
    <row r="1018" ht="12.75" spans="5:7">
      <c r="E1018" s="69"/>
      <c r="G1018" s="102"/>
    </row>
    <row r="1019" ht="12.75" spans="5:7">
      <c r="E1019" s="69"/>
      <c r="G1019" s="102"/>
    </row>
    <row r="1020" ht="12.75" spans="5:7">
      <c r="E1020" s="69"/>
      <c r="G1020" s="102"/>
    </row>
    <row r="1021" ht="12.75" spans="5:7">
      <c r="E1021" s="69"/>
      <c r="G1021" s="102"/>
    </row>
    <row r="1022" ht="12.75" spans="5:7">
      <c r="E1022" s="69"/>
      <c r="G1022" s="102"/>
    </row>
    <row r="1023" ht="12.75" spans="5:7">
      <c r="E1023" s="69"/>
      <c r="G1023" s="102"/>
    </row>
    <row r="1024" ht="12.75" spans="5:7">
      <c r="E1024" s="69"/>
      <c r="G1024" s="102"/>
    </row>
    <row r="1025" ht="12.75" spans="5:7">
      <c r="E1025" s="69"/>
      <c r="G1025" s="102"/>
    </row>
    <row r="1026" ht="12.75" spans="5:7">
      <c r="E1026" s="69"/>
      <c r="G1026" s="102"/>
    </row>
    <row r="1027" ht="12.75" spans="5:7">
      <c r="E1027" s="69"/>
      <c r="G1027" s="102"/>
    </row>
    <row r="1028" ht="12.75" spans="5:7">
      <c r="E1028" s="69"/>
      <c r="G1028" s="102"/>
    </row>
    <row r="1029" ht="12.75" spans="5:7">
      <c r="E1029" s="69"/>
      <c r="G1029" s="102"/>
    </row>
    <row r="1030" ht="12.75" spans="5:7">
      <c r="E1030" s="69"/>
      <c r="G1030" s="102"/>
    </row>
    <row r="1031" ht="12.75" spans="5:7">
      <c r="E1031" s="69"/>
      <c r="G1031" s="102"/>
    </row>
    <row r="1032" ht="12.75" spans="5:7">
      <c r="E1032" s="69"/>
      <c r="G1032" s="102"/>
    </row>
    <row r="1033" ht="12.75" spans="5:7">
      <c r="E1033" s="69"/>
      <c r="G1033" s="102"/>
    </row>
    <row r="1034" ht="12.75" spans="5:7">
      <c r="E1034" s="69"/>
      <c r="G1034" s="102"/>
    </row>
    <row r="1035" ht="12.75" spans="5:7">
      <c r="E1035" s="69"/>
      <c r="G1035" s="102"/>
    </row>
    <row r="1036" ht="12.75" spans="5:7">
      <c r="E1036" s="69"/>
      <c r="G1036" s="102"/>
    </row>
    <row r="1037" ht="12.75" spans="5:7">
      <c r="E1037" s="69"/>
      <c r="G1037" s="102"/>
    </row>
    <row r="1038" ht="12.75" spans="5:7">
      <c r="E1038" s="69"/>
      <c r="G1038" s="102"/>
    </row>
    <row r="1039" ht="12.75" spans="5:7">
      <c r="E1039" s="69"/>
      <c r="G1039" s="102"/>
    </row>
    <row r="1040" ht="12.75" spans="5:7">
      <c r="E1040" s="69"/>
      <c r="G1040" s="102"/>
    </row>
    <row r="1041" ht="12.75" spans="5:7">
      <c r="E1041" s="69"/>
      <c r="G1041" s="102"/>
    </row>
    <row r="1042" ht="12.75" spans="5:7">
      <c r="E1042" s="69"/>
      <c r="G1042" s="102"/>
    </row>
    <row r="1043" ht="12.75" spans="5:7">
      <c r="E1043" s="69"/>
      <c r="G1043" s="102"/>
    </row>
    <row r="1044" ht="12.75" spans="5:7">
      <c r="E1044" s="69"/>
      <c r="G1044" s="102"/>
    </row>
    <row r="1045" ht="12.75" spans="5:7">
      <c r="E1045" s="69"/>
      <c r="G1045" s="102"/>
    </row>
    <row r="1046" ht="12.75" spans="5:7">
      <c r="E1046" s="69"/>
      <c r="G1046" s="102"/>
    </row>
    <row r="1047" ht="12.75" spans="5:7">
      <c r="E1047" s="69"/>
      <c r="G1047" s="102"/>
    </row>
    <row r="1048" ht="12.75" spans="5:7">
      <c r="E1048" s="69"/>
      <c r="G1048" s="102"/>
    </row>
    <row r="1049" ht="12.75" spans="5:7">
      <c r="E1049" s="69"/>
      <c r="G1049" s="102"/>
    </row>
    <row r="1050" ht="12.75" spans="5:7">
      <c r="E1050" s="69"/>
      <c r="G1050" s="102"/>
    </row>
    <row r="1051" ht="12.75" spans="5:7">
      <c r="E1051" s="69"/>
      <c r="G1051" s="102"/>
    </row>
    <row r="1052" ht="12.75" spans="5:7">
      <c r="E1052" s="69"/>
      <c r="G1052" s="102"/>
    </row>
    <row r="1053" ht="12.75" spans="5:7">
      <c r="E1053" s="69"/>
      <c r="G1053" s="102"/>
    </row>
    <row r="1054" ht="12.75" spans="5:7">
      <c r="E1054" s="69"/>
      <c r="G1054" s="102"/>
    </row>
    <row r="1055" ht="12.75" spans="5:7">
      <c r="E1055" s="69"/>
      <c r="G1055" s="102"/>
    </row>
    <row r="1056" ht="12.75" spans="5:7">
      <c r="E1056" s="69"/>
      <c r="G1056" s="102"/>
    </row>
    <row r="1057" ht="12.75" spans="5:7">
      <c r="E1057" s="69"/>
      <c r="G1057" s="102"/>
    </row>
    <row r="1058" ht="12.75" spans="5:7">
      <c r="E1058" s="69"/>
      <c r="G1058" s="102"/>
    </row>
    <row r="1059" ht="12.75" spans="5:7">
      <c r="E1059" s="69"/>
      <c r="G1059" s="102"/>
    </row>
    <row r="1060" ht="12.75" spans="5:7">
      <c r="E1060" s="69"/>
      <c r="G1060" s="102"/>
    </row>
    <row r="1061" ht="12.75" spans="5:7">
      <c r="E1061" s="69"/>
      <c r="G1061" s="102"/>
    </row>
    <row r="1062" ht="12.75" spans="5:7">
      <c r="E1062" s="69"/>
      <c r="G1062" s="102"/>
    </row>
    <row r="1063" ht="12.75" spans="5:7">
      <c r="E1063" s="69"/>
      <c r="G1063" s="102"/>
    </row>
    <row r="1064" ht="12.75" spans="5:7">
      <c r="E1064" s="69"/>
      <c r="G1064" s="102"/>
    </row>
    <row r="1065" ht="12.75" spans="5:7">
      <c r="E1065" s="69"/>
      <c r="G1065" s="102"/>
    </row>
    <row r="1066" ht="12.75" spans="5:7">
      <c r="E1066" s="69"/>
      <c r="G1066" s="102"/>
    </row>
    <row r="1067" ht="12.75" spans="5:7">
      <c r="E1067" s="69"/>
      <c r="G1067" s="102"/>
    </row>
    <row r="1068" ht="12.75" spans="5:7">
      <c r="E1068" s="69"/>
      <c r="G1068" s="102"/>
    </row>
    <row r="1069" ht="12.75" spans="5:7">
      <c r="E1069" s="69"/>
      <c r="G1069" s="102"/>
    </row>
    <row r="1070" ht="12.75" spans="5:7">
      <c r="E1070" s="69"/>
      <c r="G1070" s="102"/>
    </row>
    <row r="1071" ht="12.75" spans="5:7">
      <c r="E1071" s="69"/>
      <c r="G1071" s="102"/>
    </row>
    <row r="1072" ht="12.75" spans="5:7">
      <c r="E1072" s="69"/>
      <c r="G1072" s="102"/>
    </row>
    <row r="1073" ht="12.75" spans="5:7">
      <c r="E1073" s="69"/>
      <c r="G1073" s="102"/>
    </row>
    <row r="1074" ht="12.75" spans="5:7">
      <c r="E1074" s="69"/>
      <c r="G1074" s="102"/>
    </row>
    <row r="1075" ht="12.75" spans="5:7">
      <c r="E1075" s="69"/>
      <c r="G1075" s="102"/>
    </row>
    <row r="1076" ht="12.75" spans="5:7">
      <c r="E1076" s="69"/>
      <c r="G1076" s="102"/>
    </row>
    <row r="1077" ht="12.75" spans="5:7">
      <c r="E1077" s="69"/>
      <c r="G1077" s="102"/>
    </row>
    <row r="1078" ht="12.75" spans="5:7">
      <c r="E1078" s="69"/>
      <c r="G1078" s="102"/>
    </row>
    <row r="1079" ht="12.75" spans="5:7">
      <c r="E1079" s="69"/>
      <c r="G1079" s="102"/>
    </row>
    <row r="1080" ht="12.75" spans="5:7">
      <c r="E1080" s="69"/>
      <c r="G1080" s="102"/>
    </row>
    <row r="1081" ht="12.75" spans="5:7">
      <c r="E1081" s="69"/>
      <c r="G1081" s="102"/>
    </row>
    <row r="1082" ht="12.75" spans="5:7">
      <c r="E1082" s="69"/>
      <c r="G1082" s="102"/>
    </row>
    <row r="1083" ht="12.75" spans="5:7">
      <c r="E1083" s="69"/>
      <c r="G1083" s="102"/>
    </row>
    <row r="1084" ht="12.75" spans="5:7">
      <c r="E1084" s="69"/>
      <c r="G1084" s="102"/>
    </row>
    <row r="1085" ht="12.75" spans="5:7">
      <c r="E1085" s="69"/>
      <c r="G1085" s="102"/>
    </row>
    <row r="1086" ht="12.75" spans="5:7">
      <c r="E1086" s="69"/>
      <c r="G1086" s="102"/>
    </row>
    <row r="1087" ht="12.75" spans="5:7">
      <c r="E1087" s="69"/>
      <c r="G1087" s="102"/>
    </row>
    <row r="1088" ht="12.75" spans="5:7">
      <c r="E1088" s="69"/>
      <c r="G1088" s="102"/>
    </row>
    <row r="1089" ht="12.75" spans="5:7">
      <c r="E1089" s="69"/>
      <c r="G1089" s="102"/>
    </row>
    <row r="1090" ht="12.75" spans="5:7">
      <c r="E1090" s="69"/>
      <c r="G1090" s="102"/>
    </row>
    <row r="1091" ht="12.75" spans="5:7">
      <c r="E1091" s="69"/>
      <c r="G1091" s="102"/>
    </row>
    <row r="1092" ht="12.75" spans="5:7">
      <c r="E1092" s="69"/>
      <c r="G1092" s="102"/>
    </row>
    <row r="1093" ht="12.75" spans="5:7">
      <c r="E1093" s="69"/>
      <c r="G1093" s="102"/>
    </row>
    <row r="1094" ht="12.75" spans="5:7">
      <c r="E1094" s="69"/>
      <c r="G1094" s="102"/>
    </row>
    <row r="1095" ht="12.75" spans="5:7">
      <c r="E1095" s="69"/>
      <c r="G1095" s="102"/>
    </row>
    <row r="1096" ht="12.75" spans="5:7">
      <c r="E1096" s="69"/>
      <c r="G1096" s="102"/>
    </row>
    <row r="1097" ht="12.75" spans="5:7">
      <c r="E1097" s="69"/>
      <c r="G1097" s="102"/>
    </row>
    <row r="1098" ht="12.75" spans="5:7">
      <c r="E1098" s="69"/>
      <c r="G1098" s="102"/>
    </row>
    <row r="1099" ht="12.75" spans="5:7">
      <c r="E1099" s="69"/>
      <c r="G1099" s="102"/>
    </row>
    <row r="1100" ht="12.75" spans="5:7">
      <c r="E1100" s="69"/>
      <c r="G1100" s="102"/>
    </row>
    <row r="1101" ht="12.75" spans="5:7">
      <c r="E1101" s="69"/>
      <c r="G1101" s="102"/>
    </row>
    <row r="1102" ht="12.75" spans="5:7">
      <c r="E1102" s="69"/>
      <c r="G1102" s="102"/>
    </row>
    <row r="1103" ht="12.75" spans="5:7">
      <c r="E1103" s="69"/>
      <c r="G1103" s="102"/>
    </row>
    <row r="1104" ht="12.75" spans="5:7">
      <c r="E1104" s="69"/>
      <c r="G1104" s="102"/>
    </row>
    <row r="1105" ht="12.75" spans="5:7">
      <c r="E1105" s="69"/>
      <c r="G1105" s="102"/>
    </row>
    <row r="1106" ht="12.75" spans="5:7">
      <c r="E1106" s="69"/>
      <c r="G1106" s="102"/>
    </row>
    <row r="1107" ht="12.75" spans="5:7">
      <c r="E1107" s="69"/>
      <c r="G1107" s="102"/>
    </row>
    <row r="1108" ht="12.75" spans="5:7">
      <c r="E1108" s="69"/>
      <c r="G1108" s="102"/>
    </row>
    <row r="1109" ht="12.75" spans="5:7">
      <c r="E1109" s="69"/>
      <c r="G1109" s="102"/>
    </row>
  </sheetData>
  <mergeCells count="16">
    <mergeCell ref="A5:H5"/>
    <mergeCell ref="A6:H6"/>
    <mergeCell ref="A7:H7"/>
    <mergeCell ref="A8:H8"/>
    <mergeCell ref="A9:H9"/>
    <mergeCell ref="A10:H10"/>
    <mergeCell ref="A12:H12"/>
    <mergeCell ref="A17:G17"/>
    <mergeCell ref="A19:G19"/>
    <mergeCell ref="A86:G86"/>
    <mergeCell ref="A95:G95"/>
    <mergeCell ref="A109:G109"/>
    <mergeCell ref="A112:G112"/>
    <mergeCell ref="A129:G129"/>
    <mergeCell ref="A138:G138"/>
    <mergeCell ref="A140:G140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H1000"/>
  <sheetViews>
    <sheetView topLeftCell="A132" workbookViewId="0">
      <selection activeCell="B168" sqref="B168"/>
    </sheetView>
  </sheetViews>
  <sheetFormatPr defaultColWidth="12.6285714285714" defaultRowHeight="15" customHeight="1" outlineLevelCol="7"/>
  <cols>
    <col min="1" max="1" width="21.1333333333333" style="264" customWidth="1"/>
    <col min="2" max="2" width="56.6285714285714" style="264" customWidth="1"/>
    <col min="3" max="3" width="13.8761904761905" style="474" customWidth="1"/>
    <col min="4" max="4" width="12.3809523809524" style="474" customWidth="1"/>
    <col min="5" max="5" width="15.6285714285714" style="264" customWidth="1"/>
    <col min="6" max="6" width="12.6285714285714" style="264" customWidth="1"/>
    <col min="7" max="7" width="25.8761904761905" style="264" customWidth="1"/>
    <col min="8" max="8" width="23.7142857142857" style="264" customWidth="1"/>
    <col min="9" max="16384" width="12.6285714285714" style="264"/>
  </cols>
  <sheetData>
    <row r="1" ht="15.75" customHeight="1" spans="1:8">
      <c r="A1" s="265"/>
      <c r="B1" s="266"/>
      <c r="C1" s="475"/>
      <c r="D1" s="475"/>
      <c r="E1" s="267"/>
      <c r="F1" s="266"/>
      <c r="G1" s="266"/>
      <c r="H1" s="266"/>
    </row>
    <row r="2" ht="15.75" customHeight="1" spans="1:8">
      <c r="A2" s="266"/>
      <c r="B2" s="266"/>
      <c r="C2" s="475"/>
      <c r="D2" s="475"/>
      <c r="E2" s="267"/>
      <c r="F2" s="266"/>
      <c r="G2" s="266"/>
      <c r="H2" s="266"/>
    </row>
    <row r="3" ht="15.75" customHeight="1" spans="1:8">
      <c r="A3" s="266"/>
      <c r="B3" s="266"/>
      <c r="C3" s="475"/>
      <c r="D3" s="475"/>
      <c r="E3" s="267"/>
      <c r="F3" s="266"/>
      <c r="G3" s="266"/>
      <c r="H3" s="266"/>
    </row>
    <row r="4" ht="15.75" customHeight="1" spans="1:8">
      <c r="A4" s="266"/>
      <c r="B4" s="266"/>
      <c r="C4" s="475"/>
      <c r="D4" s="475"/>
      <c r="E4" s="267"/>
      <c r="F4" s="266"/>
      <c r="G4" s="266"/>
      <c r="H4" s="266"/>
    </row>
    <row r="5" ht="15.75" customHeight="1" spans="1:8">
      <c r="A5" s="268" t="s">
        <v>0</v>
      </c>
      <c r="B5" s="268"/>
      <c r="C5" s="476"/>
      <c r="D5" s="476"/>
      <c r="E5" s="268"/>
      <c r="F5" s="268"/>
      <c r="G5" s="268"/>
      <c r="H5" s="268"/>
    </row>
    <row r="6" ht="15.75" customHeight="1" spans="1:8">
      <c r="A6" s="268" t="s">
        <v>1</v>
      </c>
      <c r="B6" s="268"/>
      <c r="C6" s="476"/>
      <c r="D6" s="476"/>
      <c r="E6" s="268"/>
      <c r="F6" s="268"/>
      <c r="G6" s="268"/>
      <c r="H6" s="268"/>
    </row>
    <row r="7" ht="15.75" customHeight="1" spans="1:8">
      <c r="A7" s="268" t="s">
        <v>2</v>
      </c>
      <c r="B7" s="268"/>
      <c r="C7" s="476"/>
      <c r="D7" s="476"/>
      <c r="E7" s="268"/>
      <c r="F7" s="268"/>
      <c r="G7" s="268"/>
      <c r="H7" s="268"/>
    </row>
    <row r="8" ht="15.75" customHeight="1" spans="1:8">
      <c r="A8" s="269" t="s">
        <v>3</v>
      </c>
      <c r="B8" s="269"/>
      <c r="C8" s="477"/>
      <c r="D8" s="477"/>
      <c r="E8" s="269"/>
      <c r="F8" s="269"/>
      <c r="G8" s="269"/>
      <c r="H8" s="269"/>
    </row>
    <row r="9" ht="15.75" customHeight="1" spans="1:8">
      <c r="A9" s="269" t="s">
        <v>4</v>
      </c>
      <c r="B9" s="269"/>
      <c r="C9" s="477"/>
      <c r="D9" s="477"/>
      <c r="E9" s="269"/>
      <c r="F9" s="269"/>
      <c r="G9" s="269"/>
      <c r="H9" s="269"/>
    </row>
    <row r="10" ht="15.75" customHeight="1" spans="1:8">
      <c r="A10" s="270" t="s">
        <v>5</v>
      </c>
      <c r="B10" s="270"/>
      <c r="C10" s="478"/>
      <c r="D10" s="478"/>
      <c r="E10" s="270"/>
      <c r="F10" s="270"/>
      <c r="G10" s="270"/>
      <c r="H10" s="270"/>
    </row>
    <row r="11" ht="15.75" customHeight="1" spans="1:8">
      <c r="A11" s="271"/>
      <c r="B11" s="9"/>
      <c r="C11" s="479"/>
      <c r="D11" s="479"/>
      <c r="E11" s="11"/>
      <c r="F11" s="9"/>
      <c r="G11" s="10"/>
      <c r="H11" s="10"/>
    </row>
    <row r="12" ht="15.75" customHeight="1" spans="1:8">
      <c r="A12" s="272" t="s">
        <v>6</v>
      </c>
      <c r="B12" s="273"/>
      <c r="C12" s="480"/>
      <c r="D12" s="480"/>
      <c r="E12" s="273"/>
      <c r="F12" s="273"/>
      <c r="G12" s="273"/>
      <c r="H12" s="273"/>
    </row>
    <row r="13" ht="15.75" customHeight="1" spans="1:8">
      <c r="A13" s="9"/>
      <c r="B13" s="9"/>
      <c r="C13" s="479"/>
      <c r="D13" s="479"/>
      <c r="E13" s="11"/>
      <c r="F13" s="9"/>
      <c r="G13" s="10"/>
      <c r="H13" s="10"/>
    </row>
    <row r="14" ht="15.75" customHeight="1" spans="1:8">
      <c r="A14" s="9"/>
      <c r="B14" s="9"/>
      <c r="C14" s="479"/>
      <c r="D14" s="479"/>
      <c r="E14" s="274"/>
      <c r="F14" s="9"/>
      <c r="G14" s="10"/>
      <c r="H14" s="10"/>
    </row>
    <row r="15" ht="15.75" customHeight="1" spans="1:8">
      <c r="A15" s="9"/>
      <c r="B15" s="9"/>
      <c r="C15" s="479"/>
      <c r="D15" s="479"/>
      <c r="E15" s="11"/>
      <c r="F15" s="9"/>
      <c r="G15" s="10"/>
      <c r="H15" s="10"/>
    </row>
    <row r="16" ht="51" customHeight="1" spans="1:8">
      <c r="A16" s="13" t="s">
        <v>7</v>
      </c>
      <c r="B16" s="13" t="s">
        <v>8</v>
      </c>
      <c r="C16" s="481" t="s">
        <v>9</v>
      </c>
      <c r="D16" s="481" t="s">
        <v>10</v>
      </c>
      <c r="E16" s="14" t="s">
        <v>11</v>
      </c>
      <c r="F16" s="13" t="s">
        <v>12</v>
      </c>
      <c r="G16" s="15" t="s">
        <v>13</v>
      </c>
      <c r="H16" s="13" t="s">
        <v>14</v>
      </c>
    </row>
    <row r="17" ht="18.75" customHeight="1" spans="1:8">
      <c r="A17" s="16" t="s">
        <v>15</v>
      </c>
      <c r="B17" s="275"/>
      <c r="C17" s="482"/>
      <c r="D17" s="482"/>
      <c r="E17" s="275"/>
      <c r="F17" s="275"/>
      <c r="G17" s="276"/>
      <c r="H17" s="483">
        <f>SUM(E18:E38)</f>
        <v>1791944.67</v>
      </c>
    </row>
    <row r="18" ht="15.75" customHeight="1" spans="1:8">
      <c r="A18" s="279" t="s">
        <v>1619</v>
      </c>
      <c r="B18" s="279" t="s">
        <v>1620</v>
      </c>
      <c r="C18" s="484">
        <v>44783</v>
      </c>
      <c r="D18" s="485">
        <v>44791</v>
      </c>
      <c r="E18" s="281">
        <v>6400</v>
      </c>
      <c r="F18" s="29">
        <v>44805</v>
      </c>
      <c r="G18" s="352" t="s">
        <v>18</v>
      </c>
      <c r="H18" s="279"/>
    </row>
    <row r="19" ht="15.75" customHeight="1" spans="1:8">
      <c r="A19" s="279" t="s">
        <v>1621</v>
      </c>
      <c r="B19" s="32" t="s">
        <v>1622</v>
      </c>
      <c r="C19" s="484">
        <v>44783</v>
      </c>
      <c r="D19" s="485">
        <v>44795</v>
      </c>
      <c r="E19" s="38">
        <v>21600</v>
      </c>
      <c r="F19" s="29">
        <v>44805</v>
      </c>
      <c r="G19" s="50" t="s">
        <v>18</v>
      </c>
      <c r="H19" s="279"/>
    </row>
    <row r="20" ht="15.75" customHeight="1" spans="1:8">
      <c r="A20" s="279" t="s">
        <v>1623</v>
      </c>
      <c r="B20" s="279" t="s">
        <v>1624</v>
      </c>
      <c r="C20" s="484">
        <v>44790</v>
      </c>
      <c r="D20" s="485">
        <v>44791</v>
      </c>
      <c r="E20" s="284">
        <v>5598</v>
      </c>
      <c r="F20" s="29">
        <v>44805</v>
      </c>
      <c r="G20" s="352" t="s">
        <v>30</v>
      </c>
      <c r="H20" s="279"/>
    </row>
    <row r="21" ht="15.75" customHeight="1" spans="1:8">
      <c r="A21" s="279" t="s">
        <v>1625</v>
      </c>
      <c r="B21" s="279" t="s">
        <v>1626</v>
      </c>
      <c r="C21" s="484">
        <v>44796</v>
      </c>
      <c r="D21" s="484">
        <v>44797</v>
      </c>
      <c r="E21" s="281">
        <v>110400</v>
      </c>
      <c r="F21" s="29">
        <v>44805</v>
      </c>
      <c r="G21" s="278" t="s">
        <v>18</v>
      </c>
      <c r="H21" s="279"/>
    </row>
    <row r="22" ht="15.75" customHeight="1" spans="1:8">
      <c r="A22" s="279" t="s">
        <v>1627</v>
      </c>
      <c r="B22" s="32" t="s">
        <v>1628</v>
      </c>
      <c r="C22" s="484">
        <v>44796</v>
      </c>
      <c r="D22" s="485">
        <v>44797</v>
      </c>
      <c r="E22" s="38">
        <v>17100</v>
      </c>
      <c r="F22" s="29">
        <v>44805</v>
      </c>
      <c r="G22" s="50" t="s">
        <v>18</v>
      </c>
      <c r="H22" s="279"/>
    </row>
    <row r="23" ht="15.75" customHeight="1" spans="1:8">
      <c r="A23" s="279" t="s">
        <v>1629</v>
      </c>
      <c r="B23" s="279" t="s">
        <v>1630</v>
      </c>
      <c r="C23" s="484">
        <v>44796</v>
      </c>
      <c r="D23" s="485">
        <v>44797</v>
      </c>
      <c r="E23" s="281">
        <v>30000</v>
      </c>
      <c r="F23" s="29">
        <v>44805</v>
      </c>
      <c r="G23" s="278" t="s">
        <v>18</v>
      </c>
      <c r="H23" s="279"/>
    </row>
    <row r="24" ht="15.75" customHeight="1" spans="1:8">
      <c r="A24" s="32" t="s">
        <v>1631</v>
      </c>
      <c r="B24" s="32" t="s">
        <v>1632</v>
      </c>
      <c r="C24" s="484">
        <v>44796</v>
      </c>
      <c r="D24" s="484">
        <v>44798</v>
      </c>
      <c r="E24" s="38">
        <v>64400</v>
      </c>
      <c r="F24" s="29">
        <v>44805</v>
      </c>
      <c r="G24" s="50" t="s">
        <v>30</v>
      </c>
      <c r="H24" s="279"/>
    </row>
    <row r="25" ht="15.75" customHeight="1" spans="1:8">
      <c r="A25" s="279" t="s">
        <v>1633</v>
      </c>
      <c r="B25" s="32" t="s">
        <v>1634</v>
      </c>
      <c r="C25" s="484">
        <v>44797</v>
      </c>
      <c r="D25" s="485">
        <v>44797</v>
      </c>
      <c r="E25" s="284">
        <v>34800</v>
      </c>
      <c r="F25" s="29">
        <v>44805</v>
      </c>
      <c r="G25" s="352" t="s">
        <v>30</v>
      </c>
      <c r="H25" s="279"/>
    </row>
    <row r="26" ht="15.75" customHeight="1" spans="1:8">
      <c r="A26" s="32" t="s">
        <v>1635</v>
      </c>
      <c r="B26" s="32" t="s">
        <v>1636</v>
      </c>
      <c r="C26" s="484">
        <v>44797</v>
      </c>
      <c r="D26" s="485">
        <v>44797</v>
      </c>
      <c r="E26" s="38">
        <v>800</v>
      </c>
      <c r="F26" s="29">
        <v>44805</v>
      </c>
      <c r="G26" s="50" t="s">
        <v>30</v>
      </c>
      <c r="H26" s="279"/>
    </row>
    <row r="27" ht="15.75" customHeight="1" spans="1:8">
      <c r="A27" s="279" t="s">
        <v>1637</v>
      </c>
      <c r="B27" s="32" t="s">
        <v>1638</v>
      </c>
      <c r="C27" s="484">
        <v>44797</v>
      </c>
      <c r="D27" s="485">
        <v>44797</v>
      </c>
      <c r="E27" s="284">
        <v>15750</v>
      </c>
      <c r="F27" s="29">
        <v>44805</v>
      </c>
      <c r="G27" s="31" t="s">
        <v>30</v>
      </c>
      <c r="H27" s="279"/>
    </row>
    <row r="28" ht="15.75" customHeight="1" spans="1:8">
      <c r="A28" s="279" t="s">
        <v>1639</v>
      </c>
      <c r="B28" s="32" t="s">
        <v>1640</v>
      </c>
      <c r="C28" s="484">
        <v>44797</v>
      </c>
      <c r="D28" s="484">
        <v>44798</v>
      </c>
      <c r="E28" s="284">
        <v>25500</v>
      </c>
      <c r="F28" s="29">
        <v>44805</v>
      </c>
      <c r="G28" s="50" t="s">
        <v>30</v>
      </c>
      <c r="H28" s="279"/>
    </row>
    <row r="29" ht="15.75" customHeight="1" spans="1:8">
      <c r="A29" s="279" t="s">
        <v>1641</v>
      </c>
      <c r="B29" s="32" t="s">
        <v>1642</v>
      </c>
      <c r="C29" s="485">
        <v>44797</v>
      </c>
      <c r="D29" s="484">
        <v>44798</v>
      </c>
      <c r="E29" s="38">
        <v>23816.67</v>
      </c>
      <c r="F29" s="29">
        <v>44805</v>
      </c>
      <c r="G29" s="50" t="s">
        <v>18</v>
      </c>
      <c r="H29" s="279"/>
    </row>
    <row r="30" ht="15.75" customHeight="1" spans="1:8">
      <c r="A30" s="279" t="s">
        <v>1643</v>
      </c>
      <c r="B30" s="32" t="s">
        <v>1644</v>
      </c>
      <c r="C30" s="484">
        <v>44798</v>
      </c>
      <c r="D30" s="484">
        <v>44798</v>
      </c>
      <c r="E30" s="38">
        <v>5250</v>
      </c>
      <c r="F30" s="29">
        <v>44805</v>
      </c>
      <c r="G30" s="50" t="s">
        <v>30</v>
      </c>
      <c r="H30" s="279"/>
    </row>
    <row r="31" ht="15.75" customHeight="1" spans="1:8">
      <c r="A31" s="279" t="s">
        <v>1645</v>
      </c>
      <c r="B31" s="32" t="s">
        <v>1646</v>
      </c>
      <c r="C31" s="484">
        <v>44798</v>
      </c>
      <c r="D31" s="485">
        <v>44798</v>
      </c>
      <c r="E31" s="37">
        <v>2500</v>
      </c>
      <c r="F31" s="29">
        <v>44805</v>
      </c>
      <c r="G31" s="50" t="s">
        <v>30</v>
      </c>
      <c r="H31" s="279"/>
    </row>
    <row r="32" ht="15.75" customHeight="1" spans="1:8">
      <c r="A32" s="279" t="s">
        <v>1647</v>
      </c>
      <c r="B32" s="32" t="s">
        <v>1648</v>
      </c>
      <c r="C32" s="484">
        <v>44798</v>
      </c>
      <c r="D32" s="485">
        <v>44799</v>
      </c>
      <c r="E32" s="38">
        <v>978330</v>
      </c>
      <c r="F32" s="29">
        <v>44805</v>
      </c>
      <c r="G32" s="50" t="s">
        <v>30</v>
      </c>
      <c r="H32" s="279"/>
    </row>
    <row r="33" ht="15.75" customHeight="1" spans="1:8">
      <c r="A33" s="279" t="s">
        <v>1649</v>
      </c>
      <c r="B33" s="32" t="s">
        <v>1650</v>
      </c>
      <c r="C33" s="484">
        <v>44798</v>
      </c>
      <c r="D33" s="485">
        <v>44799</v>
      </c>
      <c r="E33" s="38">
        <v>79600</v>
      </c>
      <c r="F33" s="29">
        <v>44805</v>
      </c>
      <c r="G33" s="50" t="s">
        <v>18</v>
      </c>
      <c r="H33" s="279"/>
    </row>
    <row r="34" ht="12.75" customHeight="1" spans="1:8">
      <c r="A34" s="279" t="s">
        <v>1651</v>
      </c>
      <c r="B34" s="32" t="s">
        <v>1652</v>
      </c>
      <c r="C34" s="484">
        <v>44798</v>
      </c>
      <c r="D34" s="485">
        <v>44799</v>
      </c>
      <c r="E34" s="38">
        <v>2800</v>
      </c>
      <c r="F34" s="29">
        <v>44805</v>
      </c>
      <c r="G34" s="50" t="s">
        <v>30</v>
      </c>
      <c r="H34" s="279"/>
    </row>
    <row r="35" ht="15.75" customHeight="1" spans="1:8">
      <c r="A35" s="279" t="s">
        <v>1653</v>
      </c>
      <c r="B35" s="279" t="s">
        <v>1038</v>
      </c>
      <c r="C35" s="484">
        <v>44798</v>
      </c>
      <c r="D35" s="485">
        <v>44799</v>
      </c>
      <c r="E35" s="284">
        <v>29500</v>
      </c>
      <c r="F35" s="29">
        <v>44805</v>
      </c>
      <c r="G35" s="352" t="s">
        <v>30</v>
      </c>
      <c r="H35" s="279"/>
    </row>
    <row r="36" ht="15.75" customHeight="1" spans="1:8">
      <c r="A36" s="279" t="s">
        <v>1654</v>
      </c>
      <c r="B36" s="279" t="s">
        <v>1655</v>
      </c>
      <c r="C36" s="484">
        <v>44799</v>
      </c>
      <c r="D36" s="485">
        <v>44799</v>
      </c>
      <c r="E36" s="281">
        <v>15400</v>
      </c>
      <c r="F36" s="29">
        <v>44805</v>
      </c>
      <c r="G36" s="50" t="s">
        <v>18</v>
      </c>
      <c r="H36" s="279"/>
    </row>
    <row r="37" ht="15.75" customHeight="1" spans="1:8">
      <c r="A37" s="279" t="s">
        <v>1656</v>
      </c>
      <c r="B37" s="32" t="s">
        <v>704</v>
      </c>
      <c r="C37" s="484">
        <v>44799</v>
      </c>
      <c r="D37" s="485">
        <v>44799</v>
      </c>
      <c r="E37" s="281">
        <v>20000</v>
      </c>
      <c r="F37" s="29">
        <v>44805</v>
      </c>
      <c r="G37" s="50" t="s">
        <v>18</v>
      </c>
      <c r="H37" s="279"/>
    </row>
    <row r="38" ht="15.75" customHeight="1" spans="1:8">
      <c r="A38" s="279" t="s">
        <v>1657</v>
      </c>
      <c r="B38" s="358" t="s">
        <v>38</v>
      </c>
      <c r="C38" s="484">
        <v>44799</v>
      </c>
      <c r="D38" s="485">
        <v>44799</v>
      </c>
      <c r="E38" s="452">
        <v>302400</v>
      </c>
      <c r="F38" s="29">
        <v>44805</v>
      </c>
      <c r="G38" s="31" t="s">
        <v>30</v>
      </c>
      <c r="H38" s="279"/>
    </row>
    <row r="39" ht="15.75" customHeight="1" spans="1:8">
      <c r="A39" s="16" t="s">
        <v>42</v>
      </c>
      <c r="B39" s="275"/>
      <c r="C39" s="482"/>
      <c r="D39" s="482"/>
      <c r="E39" s="275"/>
      <c r="F39" s="275"/>
      <c r="G39" s="276"/>
      <c r="H39" s="277">
        <f>SUM(E40:E122)</f>
        <v>556052.58</v>
      </c>
    </row>
    <row r="40" ht="15.75" customHeight="1" spans="1:8">
      <c r="A40" s="279" t="s">
        <v>1658</v>
      </c>
      <c r="B40" s="279" t="s">
        <v>55</v>
      </c>
      <c r="C40" s="485">
        <v>44652</v>
      </c>
      <c r="D40" s="485">
        <v>44799</v>
      </c>
      <c r="E40" s="38">
        <v>13856.89</v>
      </c>
      <c r="F40" s="29">
        <v>44805</v>
      </c>
      <c r="G40" s="50" t="s">
        <v>30</v>
      </c>
      <c r="H40" s="279"/>
    </row>
    <row r="41" ht="15.75" customHeight="1" spans="1:8">
      <c r="A41" s="279" t="s">
        <v>1659</v>
      </c>
      <c r="B41" s="279" t="s">
        <v>1660</v>
      </c>
      <c r="C41" s="484">
        <v>44687</v>
      </c>
      <c r="D41" s="485">
        <v>44797</v>
      </c>
      <c r="E41" s="281">
        <v>9968.52</v>
      </c>
      <c r="F41" s="29">
        <v>44805</v>
      </c>
      <c r="G41" s="83" t="s">
        <v>18</v>
      </c>
      <c r="H41" s="279"/>
    </row>
    <row r="42" ht="15.75" customHeight="1" spans="1:8">
      <c r="A42" s="279" t="s">
        <v>1661</v>
      </c>
      <c r="B42" s="279" t="s">
        <v>1660</v>
      </c>
      <c r="C42" s="484">
        <v>44687</v>
      </c>
      <c r="D42" s="486">
        <v>44797</v>
      </c>
      <c r="E42" s="281">
        <v>5771.4</v>
      </c>
      <c r="F42" s="29">
        <v>44805</v>
      </c>
      <c r="G42" s="31" t="s">
        <v>30</v>
      </c>
      <c r="H42" s="279"/>
    </row>
    <row r="43" ht="15.75" customHeight="1" spans="1:8">
      <c r="A43" s="279" t="s">
        <v>1662</v>
      </c>
      <c r="B43" s="279" t="s">
        <v>183</v>
      </c>
      <c r="C43" s="484">
        <v>44687</v>
      </c>
      <c r="D43" s="485">
        <v>44798</v>
      </c>
      <c r="E43" s="281">
        <v>6388.7</v>
      </c>
      <c r="F43" s="29">
        <v>44805</v>
      </c>
      <c r="G43" s="278" t="s">
        <v>30</v>
      </c>
      <c r="H43" s="278"/>
    </row>
    <row r="44" ht="15.75" customHeight="1" spans="1:8">
      <c r="A44" s="279" t="s">
        <v>1663</v>
      </c>
      <c r="B44" s="279" t="s">
        <v>618</v>
      </c>
      <c r="C44" s="485">
        <v>44690</v>
      </c>
      <c r="D44" s="485">
        <v>44792</v>
      </c>
      <c r="E44" s="284">
        <v>2314.74</v>
      </c>
      <c r="F44" s="29">
        <v>44805</v>
      </c>
      <c r="G44" s="50" t="s">
        <v>30</v>
      </c>
      <c r="H44" s="279"/>
    </row>
    <row r="45" ht="15.75" customHeight="1" spans="1:8">
      <c r="A45" s="279" t="s">
        <v>1664</v>
      </c>
      <c r="B45" s="323" t="s">
        <v>62</v>
      </c>
      <c r="C45" s="485">
        <v>44697</v>
      </c>
      <c r="D45" s="485">
        <v>44797</v>
      </c>
      <c r="E45" s="38">
        <v>2461.72</v>
      </c>
      <c r="F45" s="29">
        <v>44805</v>
      </c>
      <c r="G45" s="50" t="s">
        <v>30</v>
      </c>
      <c r="H45" s="279"/>
    </row>
    <row r="46" ht="15.75" customHeight="1" spans="1:8">
      <c r="A46" s="279" t="s">
        <v>1665</v>
      </c>
      <c r="B46" s="323" t="s">
        <v>62</v>
      </c>
      <c r="C46" s="484">
        <v>44697</v>
      </c>
      <c r="D46" s="485">
        <v>44797</v>
      </c>
      <c r="E46" s="281">
        <v>520.17</v>
      </c>
      <c r="F46" s="29">
        <v>44805</v>
      </c>
      <c r="G46" s="278" t="s">
        <v>30</v>
      </c>
      <c r="H46" s="279"/>
    </row>
    <row r="47" ht="15.75" customHeight="1" spans="1:8">
      <c r="A47" s="279" t="s">
        <v>1666</v>
      </c>
      <c r="B47" s="323" t="s">
        <v>55</v>
      </c>
      <c r="C47" s="485">
        <v>44701</v>
      </c>
      <c r="D47" s="485">
        <v>44795</v>
      </c>
      <c r="E47" s="47">
        <v>5997.78</v>
      </c>
      <c r="F47" s="29">
        <v>44805</v>
      </c>
      <c r="G47" s="50" t="s">
        <v>30</v>
      </c>
      <c r="H47" s="279"/>
    </row>
    <row r="48" ht="15.75" customHeight="1" spans="1:8">
      <c r="A48" s="279" t="s">
        <v>1667</v>
      </c>
      <c r="B48" s="279" t="s">
        <v>618</v>
      </c>
      <c r="C48" s="485">
        <v>44705</v>
      </c>
      <c r="D48" s="485">
        <v>44798</v>
      </c>
      <c r="E48" s="47">
        <v>759.68</v>
      </c>
      <c r="F48" s="29">
        <v>44805</v>
      </c>
      <c r="G48" s="50" t="s">
        <v>30</v>
      </c>
      <c r="H48" s="279"/>
    </row>
    <row r="49" ht="15.75" customHeight="1" spans="1:8">
      <c r="A49" s="279" t="s">
        <v>1668</v>
      </c>
      <c r="B49" s="279" t="s">
        <v>1669</v>
      </c>
      <c r="C49" s="485">
        <v>44735</v>
      </c>
      <c r="D49" s="485">
        <v>44792</v>
      </c>
      <c r="E49" s="38">
        <v>13399.6</v>
      </c>
      <c r="F49" s="29">
        <v>44805</v>
      </c>
      <c r="G49" s="50" t="s">
        <v>30</v>
      </c>
      <c r="H49" s="279"/>
    </row>
    <row r="50" ht="15.75" customHeight="1" spans="1:8">
      <c r="A50" s="279" t="s">
        <v>1670</v>
      </c>
      <c r="B50" s="279" t="s">
        <v>55</v>
      </c>
      <c r="C50" s="484">
        <v>44736</v>
      </c>
      <c r="D50" s="485">
        <v>44802</v>
      </c>
      <c r="E50" s="38">
        <v>12380</v>
      </c>
      <c r="F50" s="29">
        <v>44805</v>
      </c>
      <c r="G50" s="50" t="s">
        <v>30</v>
      </c>
      <c r="H50" s="279"/>
    </row>
    <row r="51" ht="15.75" customHeight="1" spans="1:8">
      <c r="A51" s="32" t="s">
        <v>1671</v>
      </c>
      <c r="B51" s="323" t="s">
        <v>55</v>
      </c>
      <c r="C51" s="485">
        <v>44737</v>
      </c>
      <c r="D51" s="485">
        <v>44795</v>
      </c>
      <c r="E51" s="38">
        <v>1200.5</v>
      </c>
      <c r="F51" s="29">
        <v>44805</v>
      </c>
      <c r="G51" s="50" t="s">
        <v>30</v>
      </c>
      <c r="H51" s="279"/>
    </row>
    <row r="52" ht="15.75" customHeight="1" spans="1:8">
      <c r="A52" s="279" t="s">
        <v>1672</v>
      </c>
      <c r="B52" s="279" t="s">
        <v>62</v>
      </c>
      <c r="C52" s="484">
        <v>44737</v>
      </c>
      <c r="D52" s="486">
        <v>44797</v>
      </c>
      <c r="E52" s="281">
        <v>3817.58</v>
      </c>
      <c r="F52" s="29">
        <v>44805</v>
      </c>
      <c r="G52" s="31" t="s">
        <v>30</v>
      </c>
      <c r="H52" s="278"/>
    </row>
    <row r="53" ht="15.75" customHeight="1" spans="1:8">
      <c r="A53" s="279" t="s">
        <v>1673</v>
      </c>
      <c r="B53" s="279" t="s">
        <v>62</v>
      </c>
      <c r="C53" s="485">
        <v>44739</v>
      </c>
      <c r="D53" s="485">
        <v>44798</v>
      </c>
      <c r="E53" s="281">
        <v>11726.66</v>
      </c>
      <c r="F53" s="29">
        <v>44805</v>
      </c>
      <c r="G53" s="278" t="s">
        <v>30</v>
      </c>
      <c r="H53" s="279"/>
    </row>
    <row r="54" ht="15.75" customHeight="1" spans="1:8">
      <c r="A54" s="32" t="s">
        <v>1674</v>
      </c>
      <c r="B54" s="32" t="s">
        <v>183</v>
      </c>
      <c r="C54" s="485">
        <v>44739</v>
      </c>
      <c r="D54" s="485">
        <v>44805</v>
      </c>
      <c r="E54" s="38">
        <v>12523.7</v>
      </c>
      <c r="F54" s="29">
        <v>44805</v>
      </c>
      <c r="G54" s="50" t="s">
        <v>30</v>
      </c>
      <c r="H54" s="279"/>
    </row>
    <row r="55" ht="15.75" customHeight="1" spans="1:8">
      <c r="A55" s="279" t="s">
        <v>1675</v>
      </c>
      <c r="B55" s="279" t="s">
        <v>618</v>
      </c>
      <c r="C55" s="485">
        <v>44742</v>
      </c>
      <c r="D55" s="485">
        <v>44802</v>
      </c>
      <c r="E55" s="281">
        <v>5143.02</v>
      </c>
      <c r="F55" s="29">
        <v>44805</v>
      </c>
      <c r="G55" s="50" t="s">
        <v>30</v>
      </c>
      <c r="H55" s="279"/>
    </row>
    <row r="56" ht="15.75" customHeight="1" spans="1:8">
      <c r="A56" s="487" t="s">
        <v>1676</v>
      </c>
      <c r="B56" s="291" t="s">
        <v>55</v>
      </c>
      <c r="C56" s="486">
        <v>44743</v>
      </c>
      <c r="D56" s="486">
        <v>44797</v>
      </c>
      <c r="E56" s="403">
        <v>16811.33</v>
      </c>
      <c r="F56" s="29">
        <v>44805</v>
      </c>
      <c r="G56" s="31" t="s">
        <v>30</v>
      </c>
      <c r="H56" s="279"/>
    </row>
    <row r="57" ht="15.75" customHeight="1" spans="1:8">
      <c r="A57" s="32" t="s">
        <v>1677</v>
      </c>
      <c r="B57" s="279" t="s">
        <v>55</v>
      </c>
      <c r="C57" s="485">
        <v>44743</v>
      </c>
      <c r="D57" s="485">
        <v>44799</v>
      </c>
      <c r="E57" s="38">
        <v>11119.76</v>
      </c>
      <c r="F57" s="29">
        <v>44805</v>
      </c>
      <c r="G57" s="50" t="s">
        <v>30</v>
      </c>
      <c r="H57" s="279"/>
    </row>
    <row r="58" ht="15.75" customHeight="1" spans="1:8">
      <c r="A58" s="279" t="s">
        <v>1678</v>
      </c>
      <c r="B58" s="279" t="s">
        <v>618</v>
      </c>
      <c r="C58" s="484">
        <v>44744</v>
      </c>
      <c r="D58" s="485">
        <v>44796</v>
      </c>
      <c r="E58" s="281">
        <v>665.3</v>
      </c>
      <c r="F58" s="29">
        <v>44805</v>
      </c>
      <c r="G58" s="50" t="s">
        <v>30</v>
      </c>
      <c r="H58" s="279"/>
    </row>
    <row r="59" ht="15.75" customHeight="1" spans="1:8">
      <c r="A59" s="279" t="s">
        <v>1679</v>
      </c>
      <c r="B59" s="279" t="s">
        <v>618</v>
      </c>
      <c r="C59" s="484">
        <v>44744</v>
      </c>
      <c r="D59" s="485">
        <v>44796</v>
      </c>
      <c r="E59" s="281">
        <v>2615.07</v>
      </c>
      <c r="F59" s="29">
        <v>44805</v>
      </c>
      <c r="G59" s="83" t="s">
        <v>18</v>
      </c>
      <c r="H59" s="279"/>
    </row>
    <row r="60" ht="15.75" customHeight="1" spans="1:8">
      <c r="A60" s="279" t="s">
        <v>1680</v>
      </c>
      <c r="B60" s="279" t="s">
        <v>618</v>
      </c>
      <c r="C60" s="484">
        <v>44746</v>
      </c>
      <c r="D60" s="485">
        <v>44796</v>
      </c>
      <c r="E60" s="281">
        <v>1013.9</v>
      </c>
      <c r="F60" s="29">
        <v>44805</v>
      </c>
      <c r="G60" s="50" t="s">
        <v>30</v>
      </c>
      <c r="H60" s="279"/>
    </row>
    <row r="61" ht="15.75" customHeight="1" spans="1:8">
      <c r="A61" s="279" t="s">
        <v>1681</v>
      </c>
      <c r="B61" s="279" t="s">
        <v>1660</v>
      </c>
      <c r="C61" s="485">
        <v>44746</v>
      </c>
      <c r="D61" s="485">
        <v>44798</v>
      </c>
      <c r="E61" s="38">
        <v>2504.32</v>
      </c>
      <c r="F61" s="29">
        <v>44805</v>
      </c>
      <c r="G61" s="50" t="s">
        <v>18</v>
      </c>
      <c r="H61" s="279"/>
    </row>
    <row r="62" ht="15.75" customHeight="1" spans="1:8">
      <c r="A62" s="279" t="s">
        <v>1682</v>
      </c>
      <c r="B62" s="279" t="s">
        <v>618</v>
      </c>
      <c r="C62" s="484">
        <v>44750</v>
      </c>
      <c r="D62" s="485">
        <v>44799</v>
      </c>
      <c r="E62" s="281">
        <v>1657.1</v>
      </c>
      <c r="F62" s="29">
        <v>44805</v>
      </c>
      <c r="G62" s="50" t="s">
        <v>30</v>
      </c>
      <c r="H62" s="279"/>
    </row>
    <row r="63" ht="15.75" customHeight="1" spans="1:8">
      <c r="A63" s="32" t="s">
        <v>1683</v>
      </c>
      <c r="B63" s="279" t="s">
        <v>55</v>
      </c>
      <c r="C63" s="485">
        <v>44750</v>
      </c>
      <c r="D63" s="485">
        <v>44803</v>
      </c>
      <c r="E63" s="38">
        <v>7458.52</v>
      </c>
      <c r="F63" s="29">
        <v>44805</v>
      </c>
      <c r="G63" s="50" t="s">
        <v>30</v>
      </c>
      <c r="H63" s="279"/>
    </row>
    <row r="64" ht="15.75" customHeight="1" spans="1:8">
      <c r="A64" s="32" t="s">
        <v>1684</v>
      </c>
      <c r="B64" s="279" t="s">
        <v>55</v>
      </c>
      <c r="C64" s="485">
        <v>44753</v>
      </c>
      <c r="D64" s="485">
        <v>44803</v>
      </c>
      <c r="E64" s="38">
        <v>4553.57</v>
      </c>
      <c r="F64" s="29">
        <v>44805</v>
      </c>
      <c r="G64" s="50" t="s">
        <v>30</v>
      </c>
      <c r="H64" s="279"/>
    </row>
    <row r="65" ht="15.75" customHeight="1" spans="1:8">
      <c r="A65" s="279" t="s">
        <v>1685</v>
      </c>
      <c r="B65" s="279" t="s">
        <v>55</v>
      </c>
      <c r="C65" s="484">
        <v>44757</v>
      </c>
      <c r="D65" s="484">
        <v>44805</v>
      </c>
      <c r="E65" s="284">
        <v>17315.49</v>
      </c>
      <c r="F65" s="29">
        <v>44805</v>
      </c>
      <c r="G65" s="278" t="s">
        <v>30</v>
      </c>
      <c r="H65" s="279"/>
    </row>
    <row r="66" ht="15.75" customHeight="1" spans="1:8">
      <c r="A66" s="279" t="s">
        <v>1686</v>
      </c>
      <c r="B66" s="279" t="s">
        <v>1660</v>
      </c>
      <c r="C66" s="484">
        <v>44761</v>
      </c>
      <c r="D66" s="485">
        <v>44798</v>
      </c>
      <c r="E66" s="281">
        <v>10957.32</v>
      </c>
      <c r="F66" s="29">
        <v>44805</v>
      </c>
      <c r="G66" s="278" t="s">
        <v>30</v>
      </c>
      <c r="H66" s="279"/>
    </row>
    <row r="67" ht="15.75" customHeight="1" spans="1:8">
      <c r="A67" s="32" t="s">
        <v>1687</v>
      </c>
      <c r="B67" s="279" t="s">
        <v>618</v>
      </c>
      <c r="C67" s="485">
        <v>44762</v>
      </c>
      <c r="D67" s="485">
        <v>44805</v>
      </c>
      <c r="E67" s="38">
        <v>8750</v>
      </c>
      <c r="F67" s="29">
        <v>44805</v>
      </c>
      <c r="G67" s="50" t="s">
        <v>30</v>
      </c>
      <c r="H67" s="279"/>
    </row>
    <row r="68" ht="15.75" customHeight="1" spans="1:8">
      <c r="A68" s="279" t="s">
        <v>1688</v>
      </c>
      <c r="B68" s="279" t="s">
        <v>55</v>
      </c>
      <c r="C68" s="484">
        <v>44764</v>
      </c>
      <c r="D68" s="484">
        <v>44805</v>
      </c>
      <c r="E68" s="488">
        <v>5691.96</v>
      </c>
      <c r="F68" s="29">
        <v>44805</v>
      </c>
      <c r="G68" s="278" t="s">
        <v>30</v>
      </c>
      <c r="H68" s="279"/>
    </row>
    <row r="69" ht="15.75" customHeight="1" spans="1:8">
      <c r="A69" s="279" t="s">
        <v>1689</v>
      </c>
      <c r="B69" s="279" t="s">
        <v>1320</v>
      </c>
      <c r="C69" s="484">
        <v>44764</v>
      </c>
      <c r="D69" s="484">
        <v>44805</v>
      </c>
      <c r="E69" s="284">
        <v>1721.28</v>
      </c>
      <c r="F69" s="29">
        <v>44805</v>
      </c>
      <c r="G69" s="278" t="s">
        <v>30</v>
      </c>
      <c r="H69" s="279"/>
    </row>
    <row r="70" ht="15.75" customHeight="1" spans="1:8">
      <c r="A70" s="279" t="s">
        <v>1690</v>
      </c>
      <c r="B70" s="279" t="s">
        <v>55</v>
      </c>
      <c r="C70" s="484">
        <v>44770</v>
      </c>
      <c r="D70" s="485">
        <v>44806</v>
      </c>
      <c r="E70" s="281">
        <v>9302.74</v>
      </c>
      <c r="F70" s="29">
        <v>44805</v>
      </c>
      <c r="G70" s="50" t="s">
        <v>30</v>
      </c>
      <c r="H70" s="279"/>
    </row>
    <row r="71" ht="15.75" customHeight="1" spans="1:8">
      <c r="A71" s="279" t="s">
        <v>1691</v>
      </c>
      <c r="B71" s="279" t="s">
        <v>1149</v>
      </c>
      <c r="C71" s="485">
        <v>44774</v>
      </c>
      <c r="D71" s="485">
        <v>44795</v>
      </c>
      <c r="E71" s="38">
        <v>385.3</v>
      </c>
      <c r="F71" s="29">
        <v>44805</v>
      </c>
      <c r="G71" s="83" t="s">
        <v>18</v>
      </c>
      <c r="H71" s="279"/>
    </row>
    <row r="72" ht="15.75" customHeight="1" spans="1:8">
      <c r="A72" s="279" t="s">
        <v>1692</v>
      </c>
      <c r="B72" s="279" t="s">
        <v>55</v>
      </c>
      <c r="C72" s="485">
        <v>44777</v>
      </c>
      <c r="D72" s="485">
        <v>44805</v>
      </c>
      <c r="E72" s="38">
        <v>9610.9</v>
      </c>
      <c r="F72" s="29">
        <v>44805</v>
      </c>
      <c r="G72" s="50" t="s">
        <v>30</v>
      </c>
      <c r="H72" s="279"/>
    </row>
    <row r="73" ht="15.75" customHeight="1" spans="1:8">
      <c r="A73" s="279" t="s">
        <v>1693</v>
      </c>
      <c r="B73" s="279" t="s">
        <v>62</v>
      </c>
      <c r="C73" s="485">
        <v>44778</v>
      </c>
      <c r="D73" s="485">
        <v>44799</v>
      </c>
      <c r="E73" s="38">
        <v>8483.19</v>
      </c>
      <c r="F73" s="29">
        <v>44805</v>
      </c>
      <c r="G73" s="50" t="s">
        <v>30</v>
      </c>
      <c r="H73" s="279"/>
    </row>
    <row r="74" ht="15.75" customHeight="1" spans="1:8">
      <c r="A74" s="279" t="s">
        <v>1694</v>
      </c>
      <c r="B74" s="279" t="s">
        <v>65</v>
      </c>
      <c r="C74" s="485">
        <v>44778</v>
      </c>
      <c r="D74" s="484">
        <v>44805</v>
      </c>
      <c r="E74" s="38">
        <v>11831.58</v>
      </c>
      <c r="F74" s="29">
        <v>44805</v>
      </c>
      <c r="G74" s="392" t="s">
        <v>18</v>
      </c>
      <c r="H74" s="279"/>
    </row>
    <row r="75" ht="15.75" customHeight="1" spans="1:8">
      <c r="A75" s="279" t="s">
        <v>1695</v>
      </c>
      <c r="B75" s="279" t="s">
        <v>1696</v>
      </c>
      <c r="C75" s="484">
        <v>44782</v>
      </c>
      <c r="D75" s="484">
        <v>44797</v>
      </c>
      <c r="E75" s="284">
        <v>16900</v>
      </c>
      <c r="F75" s="29">
        <v>44805</v>
      </c>
      <c r="G75" s="278" t="s">
        <v>18</v>
      </c>
      <c r="H75" s="279"/>
    </row>
    <row r="76" ht="15.75" customHeight="1" spans="1:8">
      <c r="A76" s="279" t="s">
        <v>1697</v>
      </c>
      <c r="B76" s="279" t="s">
        <v>62</v>
      </c>
      <c r="C76" s="485">
        <v>44783</v>
      </c>
      <c r="D76" s="485">
        <v>44797</v>
      </c>
      <c r="E76" s="38">
        <v>14416.65</v>
      </c>
      <c r="F76" s="29">
        <v>44805</v>
      </c>
      <c r="G76" s="50" t="s">
        <v>30</v>
      </c>
      <c r="H76" s="279"/>
    </row>
    <row r="77" ht="15.75" customHeight="1" spans="1:8">
      <c r="A77" s="291" t="s">
        <v>1698</v>
      </c>
      <c r="B77" s="279" t="s">
        <v>62</v>
      </c>
      <c r="C77" s="489">
        <v>44784</v>
      </c>
      <c r="D77" s="486">
        <v>44797</v>
      </c>
      <c r="E77" s="309">
        <v>12695.49</v>
      </c>
      <c r="F77" s="29">
        <v>44805</v>
      </c>
      <c r="G77" s="31" t="s">
        <v>30</v>
      </c>
      <c r="H77" s="279"/>
    </row>
    <row r="78" ht="15.75" customHeight="1" spans="1:8">
      <c r="A78" s="279" t="s">
        <v>1699</v>
      </c>
      <c r="B78" s="279" t="s">
        <v>1544</v>
      </c>
      <c r="C78" s="490">
        <v>44785</v>
      </c>
      <c r="D78" s="485">
        <v>44792</v>
      </c>
      <c r="E78" s="47">
        <v>3599.42</v>
      </c>
      <c r="F78" s="29">
        <v>44805</v>
      </c>
      <c r="G78" s="83" t="s">
        <v>18</v>
      </c>
      <c r="H78" s="279"/>
    </row>
    <row r="79" ht="15.75" customHeight="1" spans="1:8">
      <c r="A79" s="279" t="s">
        <v>1700</v>
      </c>
      <c r="B79" s="279" t="s">
        <v>1153</v>
      </c>
      <c r="C79" s="485">
        <v>44785</v>
      </c>
      <c r="D79" s="485">
        <v>44796</v>
      </c>
      <c r="E79" s="38">
        <v>4810.24</v>
      </c>
      <c r="F79" s="29">
        <v>44805</v>
      </c>
      <c r="G79" s="50" t="s">
        <v>30</v>
      </c>
      <c r="H79" s="279"/>
    </row>
    <row r="80" ht="15.75" customHeight="1" spans="1:8">
      <c r="A80" s="279" t="s">
        <v>1701</v>
      </c>
      <c r="B80" s="279" t="s">
        <v>62</v>
      </c>
      <c r="C80" s="484">
        <v>44785</v>
      </c>
      <c r="D80" s="485">
        <v>44798</v>
      </c>
      <c r="E80" s="281">
        <v>22673.34</v>
      </c>
      <c r="F80" s="29">
        <v>44805</v>
      </c>
      <c r="G80" s="278" t="s">
        <v>30</v>
      </c>
      <c r="H80" s="279"/>
    </row>
    <row r="81" ht="15.75" customHeight="1" spans="1:8">
      <c r="A81" s="279" t="s">
        <v>1702</v>
      </c>
      <c r="B81" s="279" t="s">
        <v>62</v>
      </c>
      <c r="C81" s="484">
        <v>44785</v>
      </c>
      <c r="D81" s="485">
        <v>44799</v>
      </c>
      <c r="E81" s="281">
        <v>8841.13</v>
      </c>
      <c r="F81" s="29">
        <v>44805</v>
      </c>
      <c r="G81" s="50" t="s">
        <v>30</v>
      </c>
      <c r="H81" s="279"/>
    </row>
    <row r="82" ht="15.75" customHeight="1" spans="1:8">
      <c r="A82" s="279" t="s">
        <v>1703</v>
      </c>
      <c r="B82" s="279" t="s">
        <v>62</v>
      </c>
      <c r="C82" s="484">
        <v>44785</v>
      </c>
      <c r="D82" s="485">
        <v>44799</v>
      </c>
      <c r="E82" s="281">
        <v>4002.97</v>
      </c>
      <c r="F82" s="29">
        <v>44805</v>
      </c>
      <c r="G82" s="50" t="s">
        <v>30</v>
      </c>
      <c r="H82" s="279"/>
    </row>
    <row r="83" ht="15.75" customHeight="1" spans="1:8">
      <c r="A83" s="292" t="s">
        <v>1704</v>
      </c>
      <c r="B83" s="310" t="s">
        <v>154</v>
      </c>
      <c r="C83" s="491">
        <v>44785</v>
      </c>
      <c r="D83" s="491">
        <v>44799</v>
      </c>
      <c r="E83" s="492">
        <v>3328.6</v>
      </c>
      <c r="F83" s="29">
        <v>44805</v>
      </c>
      <c r="G83" s="137" t="s">
        <v>18</v>
      </c>
      <c r="H83" s="279"/>
    </row>
    <row r="84" ht="15.75" customHeight="1" spans="1:8">
      <c r="A84" s="279" t="s">
        <v>1705</v>
      </c>
      <c r="B84" s="279" t="s">
        <v>928</v>
      </c>
      <c r="C84" s="485">
        <v>44785</v>
      </c>
      <c r="D84" s="485">
        <v>44791</v>
      </c>
      <c r="E84" s="284">
        <v>5140.99</v>
      </c>
      <c r="F84" s="29">
        <v>44805</v>
      </c>
      <c r="G84" s="50" t="s">
        <v>18</v>
      </c>
      <c r="H84" s="279"/>
    </row>
    <row r="85" ht="15.75" customHeight="1" spans="1:8">
      <c r="A85" s="279" t="s">
        <v>1706</v>
      </c>
      <c r="B85" s="279" t="s">
        <v>628</v>
      </c>
      <c r="C85" s="484">
        <v>44788</v>
      </c>
      <c r="D85" s="485">
        <v>44797</v>
      </c>
      <c r="E85" s="38">
        <v>234.86</v>
      </c>
      <c r="F85" s="29">
        <v>44805</v>
      </c>
      <c r="G85" s="278" t="s">
        <v>30</v>
      </c>
      <c r="H85" s="279"/>
    </row>
    <row r="86" ht="15.75" customHeight="1" spans="1:8">
      <c r="A86" s="279" t="s">
        <v>1707</v>
      </c>
      <c r="B86" s="279" t="s">
        <v>1708</v>
      </c>
      <c r="C86" s="485">
        <v>44789</v>
      </c>
      <c r="D86" s="485">
        <v>44795</v>
      </c>
      <c r="E86" s="281">
        <v>1230</v>
      </c>
      <c r="F86" s="29">
        <v>44805</v>
      </c>
      <c r="G86" s="83" t="s">
        <v>18</v>
      </c>
      <c r="H86" s="279"/>
    </row>
    <row r="87" ht="15.75" customHeight="1" spans="1:8">
      <c r="A87" s="279" t="s">
        <v>1709</v>
      </c>
      <c r="B87" s="279" t="s">
        <v>138</v>
      </c>
      <c r="C87" s="485">
        <v>44789</v>
      </c>
      <c r="D87" s="485">
        <v>44792</v>
      </c>
      <c r="E87" s="38">
        <v>9837.65</v>
      </c>
      <c r="F87" s="29">
        <v>44805</v>
      </c>
      <c r="G87" s="50" t="s">
        <v>18</v>
      </c>
      <c r="H87" s="279"/>
    </row>
    <row r="88" ht="15.75" customHeight="1" spans="1:8">
      <c r="A88" s="288" t="s">
        <v>1710</v>
      </c>
      <c r="B88" s="279" t="s">
        <v>106</v>
      </c>
      <c r="C88" s="485">
        <v>44790</v>
      </c>
      <c r="D88" s="485">
        <v>44795</v>
      </c>
      <c r="E88" s="38">
        <v>8589.47</v>
      </c>
      <c r="F88" s="29">
        <v>44805</v>
      </c>
      <c r="G88" s="83" t="s">
        <v>18</v>
      </c>
      <c r="H88" s="292"/>
    </row>
    <row r="89" ht="15.75" customHeight="1" spans="1:8">
      <c r="A89" s="279" t="s">
        <v>1711</v>
      </c>
      <c r="B89" s="279" t="s">
        <v>1712</v>
      </c>
      <c r="C89" s="485">
        <v>44790</v>
      </c>
      <c r="D89" s="485">
        <v>44792</v>
      </c>
      <c r="E89" s="38">
        <v>4074.7</v>
      </c>
      <c r="F89" s="29">
        <v>44805</v>
      </c>
      <c r="G89" s="50" t="s">
        <v>18</v>
      </c>
      <c r="H89" s="279"/>
    </row>
    <row r="90" ht="15.75" customHeight="1" spans="1:8">
      <c r="A90" s="279" t="s">
        <v>1713</v>
      </c>
      <c r="B90" s="279" t="s">
        <v>55</v>
      </c>
      <c r="C90" s="485">
        <v>44791</v>
      </c>
      <c r="D90" s="485">
        <v>44791</v>
      </c>
      <c r="E90" s="47">
        <v>13342.56</v>
      </c>
      <c r="F90" s="29">
        <v>44805</v>
      </c>
      <c r="G90" s="278" t="s">
        <v>30</v>
      </c>
      <c r="H90" s="279"/>
    </row>
    <row r="91" ht="15.75" customHeight="1" spans="1:8">
      <c r="A91" s="409" t="s">
        <v>1714</v>
      </c>
      <c r="B91" s="409" t="s">
        <v>1715</v>
      </c>
      <c r="C91" s="493">
        <v>44791</v>
      </c>
      <c r="D91" s="493">
        <v>44798</v>
      </c>
      <c r="E91" s="306">
        <v>9874.7</v>
      </c>
      <c r="F91" s="29">
        <v>44805</v>
      </c>
      <c r="G91" s="392" t="s">
        <v>74</v>
      </c>
      <c r="H91" s="279"/>
    </row>
    <row r="92" ht="15.75" customHeight="1" spans="1:8">
      <c r="A92" s="494" t="s">
        <v>1716</v>
      </c>
      <c r="B92" s="279" t="s">
        <v>1717</v>
      </c>
      <c r="C92" s="485">
        <v>44791</v>
      </c>
      <c r="D92" s="485">
        <v>44792</v>
      </c>
      <c r="E92" s="38">
        <v>4011.44</v>
      </c>
      <c r="F92" s="29">
        <v>44805</v>
      </c>
      <c r="G92" s="50" t="s">
        <v>30</v>
      </c>
      <c r="H92" s="279"/>
    </row>
    <row r="93" ht="15.75" customHeight="1" spans="1:8">
      <c r="A93" s="495" t="s">
        <v>1718</v>
      </c>
      <c r="B93" s="291" t="s">
        <v>1149</v>
      </c>
      <c r="C93" s="486">
        <v>44795</v>
      </c>
      <c r="D93" s="486">
        <v>44797</v>
      </c>
      <c r="E93" s="496">
        <v>1211.62</v>
      </c>
      <c r="F93" s="29">
        <v>44805</v>
      </c>
      <c r="G93" s="150" t="s">
        <v>18</v>
      </c>
      <c r="H93" s="279"/>
    </row>
    <row r="94" ht="15.75" customHeight="1" spans="1:8">
      <c r="A94" s="291" t="s">
        <v>1719</v>
      </c>
      <c r="B94" s="279" t="s">
        <v>1149</v>
      </c>
      <c r="C94" s="485">
        <v>44795</v>
      </c>
      <c r="D94" s="485">
        <v>44798</v>
      </c>
      <c r="E94" s="284">
        <v>544.66</v>
      </c>
      <c r="F94" s="29">
        <v>44805</v>
      </c>
      <c r="G94" s="50" t="s">
        <v>18</v>
      </c>
      <c r="H94" s="279"/>
    </row>
    <row r="95" ht="15.75" customHeight="1" spans="1:8">
      <c r="A95" s="279" t="s">
        <v>1720</v>
      </c>
      <c r="B95" s="497" t="s">
        <v>1721</v>
      </c>
      <c r="C95" s="484">
        <v>44795</v>
      </c>
      <c r="D95" s="484">
        <v>44805</v>
      </c>
      <c r="E95" s="284">
        <v>3265.95</v>
      </c>
      <c r="F95" s="29">
        <v>44805</v>
      </c>
      <c r="G95" s="278" t="s">
        <v>18</v>
      </c>
      <c r="H95" s="279"/>
    </row>
    <row r="96" ht="15.75" customHeight="1" spans="1:8">
      <c r="A96" s="279" t="s">
        <v>1722</v>
      </c>
      <c r="B96" s="279" t="s">
        <v>62</v>
      </c>
      <c r="C96" s="484">
        <v>44796</v>
      </c>
      <c r="D96" s="485">
        <v>44799</v>
      </c>
      <c r="E96" s="281">
        <v>1709.62</v>
      </c>
      <c r="F96" s="29">
        <v>44805</v>
      </c>
      <c r="G96" s="50" t="s">
        <v>30</v>
      </c>
      <c r="H96" s="279"/>
    </row>
    <row r="97" ht="15.75" customHeight="1" spans="1:8">
      <c r="A97" s="279" t="s">
        <v>1723</v>
      </c>
      <c r="B97" s="279" t="s">
        <v>62</v>
      </c>
      <c r="C97" s="484">
        <v>44796</v>
      </c>
      <c r="D97" s="485">
        <v>44799</v>
      </c>
      <c r="E97" s="281">
        <v>11278.2</v>
      </c>
      <c r="F97" s="29">
        <v>44805</v>
      </c>
      <c r="G97" s="50" t="s">
        <v>30</v>
      </c>
      <c r="H97" s="279"/>
    </row>
    <row r="98" ht="15.75" customHeight="1" spans="1:8">
      <c r="A98" s="279" t="s">
        <v>1724</v>
      </c>
      <c r="B98" s="279" t="s">
        <v>62</v>
      </c>
      <c r="C98" s="484">
        <v>44796</v>
      </c>
      <c r="D98" s="485">
        <v>44799</v>
      </c>
      <c r="E98" s="281">
        <v>381.92</v>
      </c>
      <c r="F98" s="29">
        <v>44805</v>
      </c>
      <c r="G98" s="50" t="s">
        <v>30</v>
      </c>
      <c r="H98" s="279"/>
    </row>
    <row r="99" ht="15.75" customHeight="1" spans="1:8">
      <c r="A99" s="219" t="s">
        <v>1725</v>
      </c>
      <c r="B99" s="418" t="s">
        <v>473</v>
      </c>
      <c r="C99" s="498">
        <v>44796</v>
      </c>
      <c r="D99" s="485">
        <v>44799</v>
      </c>
      <c r="E99" s="70">
        <v>4069.46</v>
      </c>
      <c r="F99" s="29">
        <v>44805</v>
      </c>
      <c r="G99" s="50" t="s">
        <v>30</v>
      </c>
      <c r="H99" s="279"/>
    </row>
    <row r="100" ht="15.75" customHeight="1" spans="1:8">
      <c r="A100" s="279" t="s">
        <v>1726</v>
      </c>
      <c r="B100" s="279" t="s">
        <v>204</v>
      </c>
      <c r="C100" s="484">
        <v>44796</v>
      </c>
      <c r="D100" s="485">
        <v>44802</v>
      </c>
      <c r="E100" s="281">
        <v>1109.46</v>
      </c>
      <c r="F100" s="29">
        <v>44805</v>
      </c>
      <c r="G100" s="50" t="s">
        <v>30</v>
      </c>
      <c r="H100" s="279"/>
    </row>
    <row r="101" ht="15.75" customHeight="1" spans="1:8">
      <c r="A101" s="279" t="s">
        <v>1727</v>
      </c>
      <c r="B101" s="279" t="s">
        <v>87</v>
      </c>
      <c r="C101" s="485">
        <v>44796</v>
      </c>
      <c r="D101" s="485">
        <v>44804</v>
      </c>
      <c r="E101" s="281">
        <v>10087.74</v>
      </c>
      <c r="F101" s="29">
        <v>44805</v>
      </c>
      <c r="G101" s="50" t="s">
        <v>18</v>
      </c>
      <c r="H101" s="279"/>
    </row>
    <row r="102" ht="15.75" customHeight="1" spans="1:8">
      <c r="A102" s="32" t="s">
        <v>1728</v>
      </c>
      <c r="B102" s="279" t="s">
        <v>1729</v>
      </c>
      <c r="C102" s="485">
        <v>44797</v>
      </c>
      <c r="D102" s="485">
        <v>44798</v>
      </c>
      <c r="E102" s="284">
        <v>11931.6</v>
      </c>
      <c r="F102" s="29">
        <v>44805</v>
      </c>
      <c r="G102" s="50" t="s">
        <v>18</v>
      </c>
      <c r="H102" s="279"/>
    </row>
    <row r="103" ht="15.75" customHeight="1" spans="1:8">
      <c r="A103" s="279" t="s">
        <v>1730</v>
      </c>
      <c r="B103" s="279" t="s">
        <v>150</v>
      </c>
      <c r="C103" s="485">
        <v>44797</v>
      </c>
      <c r="D103" s="485">
        <v>44798</v>
      </c>
      <c r="E103" s="38">
        <v>16981.25</v>
      </c>
      <c r="F103" s="29">
        <v>44805</v>
      </c>
      <c r="G103" s="50" t="s">
        <v>18</v>
      </c>
      <c r="H103" s="279"/>
    </row>
    <row r="104" ht="15.75" customHeight="1" spans="1:8">
      <c r="A104" s="418" t="s">
        <v>1731</v>
      </c>
      <c r="B104" s="418" t="s">
        <v>150</v>
      </c>
      <c r="C104" s="485">
        <v>44797</v>
      </c>
      <c r="D104" s="485">
        <v>44798</v>
      </c>
      <c r="E104" s="38">
        <v>6925.5</v>
      </c>
      <c r="F104" s="29">
        <v>44805</v>
      </c>
      <c r="G104" s="50" t="s">
        <v>18</v>
      </c>
      <c r="H104" s="279"/>
    </row>
    <row r="105" ht="15.75" customHeight="1" spans="1:8">
      <c r="A105" s="279" t="s">
        <v>1732</v>
      </c>
      <c r="B105" s="279" t="s">
        <v>150</v>
      </c>
      <c r="C105" s="485">
        <v>44797</v>
      </c>
      <c r="D105" s="485">
        <v>44798</v>
      </c>
      <c r="E105" s="70">
        <v>2736</v>
      </c>
      <c r="F105" s="29">
        <v>44805</v>
      </c>
      <c r="G105" s="50" t="s">
        <v>18</v>
      </c>
      <c r="H105" s="279"/>
    </row>
    <row r="106" ht="15.75" customHeight="1" spans="1:8">
      <c r="A106" s="279" t="s">
        <v>1733</v>
      </c>
      <c r="B106" s="279" t="s">
        <v>1734</v>
      </c>
      <c r="C106" s="485">
        <v>44797</v>
      </c>
      <c r="D106" s="485">
        <v>44804</v>
      </c>
      <c r="E106" s="281">
        <v>1865</v>
      </c>
      <c r="F106" s="29">
        <v>44805</v>
      </c>
      <c r="G106" s="50" t="s">
        <v>18</v>
      </c>
      <c r="H106" s="279"/>
    </row>
    <row r="107" ht="15.75" customHeight="1" spans="1:8">
      <c r="A107" s="32" t="s">
        <v>1735</v>
      </c>
      <c r="B107" s="32" t="s">
        <v>1736</v>
      </c>
      <c r="C107" s="485">
        <v>44797</v>
      </c>
      <c r="D107" s="484">
        <v>44805</v>
      </c>
      <c r="E107" s="38">
        <v>2007.54</v>
      </c>
      <c r="F107" s="29">
        <v>44805</v>
      </c>
      <c r="G107" s="50" t="s">
        <v>18</v>
      </c>
      <c r="H107" s="279"/>
    </row>
    <row r="108" ht="15.75" customHeight="1" spans="1:8">
      <c r="A108" s="279" t="s">
        <v>1737</v>
      </c>
      <c r="B108" s="418" t="s">
        <v>1738</v>
      </c>
      <c r="C108" s="484">
        <v>44797</v>
      </c>
      <c r="D108" s="491">
        <v>44804</v>
      </c>
      <c r="E108" s="281">
        <v>2970</v>
      </c>
      <c r="F108" s="29">
        <v>44805</v>
      </c>
      <c r="G108" s="50" t="s">
        <v>18</v>
      </c>
      <c r="H108" s="279"/>
    </row>
    <row r="109" ht="15.75" customHeight="1" spans="1:8">
      <c r="A109" s="279" t="s">
        <v>1739</v>
      </c>
      <c r="B109" s="279" t="s">
        <v>875</v>
      </c>
      <c r="C109" s="490">
        <v>44799</v>
      </c>
      <c r="D109" s="485">
        <v>44799</v>
      </c>
      <c r="E109" s="38">
        <v>4527.5</v>
      </c>
      <c r="F109" s="29">
        <v>44805</v>
      </c>
      <c r="G109" s="50" t="s">
        <v>18</v>
      </c>
      <c r="H109" s="279"/>
    </row>
    <row r="110" ht="15.75" customHeight="1" spans="1:8">
      <c r="A110" s="279" t="s">
        <v>1740</v>
      </c>
      <c r="B110" s="279" t="s">
        <v>875</v>
      </c>
      <c r="C110" s="485">
        <v>44799</v>
      </c>
      <c r="D110" s="485">
        <v>44799</v>
      </c>
      <c r="E110" s="284">
        <v>2716.5</v>
      </c>
      <c r="F110" s="29">
        <v>44805</v>
      </c>
      <c r="G110" s="50" t="s">
        <v>18</v>
      </c>
      <c r="H110" s="279"/>
    </row>
    <row r="111" ht="15.75" customHeight="1" spans="1:8">
      <c r="A111" s="32" t="s">
        <v>1741</v>
      </c>
      <c r="B111" s="279" t="s">
        <v>875</v>
      </c>
      <c r="C111" s="485">
        <v>44799</v>
      </c>
      <c r="D111" s="485">
        <v>44802</v>
      </c>
      <c r="E111" s="38">
        <v>4980.25</v>
      </c>
      <c r="F111" s="29">
        <v>44805</v>
      </c>
      <c r="G111" s="50" t="s">
        <v>18</v>
      </c>
      <c r="H111" s="279"/>
    </row>
    <row r="112" ht="15.75" customHeight="1" spans="1:8">
      <c r="A112" s="279" t="s">
        <v>1742</v>
      </c>
      <c r="B112" s="279" t="s">
        <v>618</v>
      </c>
      <c r="C112" s="485">
        <v>44799</v>
      </c>
      <c r="D112" s="485">
        <v>44802</v>
      </c>
      <c r="E112" s="284">
        <v>7434.63</v>
      </c>
      <c r="F112" s="29">
        <v>44805</v>
      </c>
      <c r="G112" s="50" t="s">
        <v>30</v>
      </c>
      <c r="H112" s="279"/>
    </row>
    <row r="113" ht="15.75" customHeight="1" spans="1:8">
      <c r="A113" s="279" t="s">
        <v>1743</v>
      </c>
      <c r="B113" s="279" t="s">
        <v>1744</v>
      </c>
      <c r="C113" s="484">
        <v>44799</v>
      </c>
      <c r="D113" s="484">
        <v>44805</v>
      </c>
      <c r="E113" s="284">
        <v>675</v>
      </c>
      <c r="F113" s="29">
        <v>44805</v>
      </c>
      <c r="G113" s="278" t="s">
        <v>18</v>
      </c>
      <c r="H113" s="279"/>
    </row>
    <row r="114" ht="15.75" customHeight="1" spans="1:8">
      <c r="A114" s="219" t="s">
        <v>1745</v>
      </c>
      <c r="B114" s="499" t="s">
        <v>204</v>
      </c>
      <c r="C114" s="485">
        <v>44802</v>
      </c>
      <c r="D114" s="485">
        <v>44802</v>
      </c>
      <c r="E114" s="38">
        <v>2903.76</v>
      </c>
      <c r="F114" s="29">
        <v>44805</v>
      </c>
      <c r="G114" s="50" t="s">
        <v>18</v>
      </c>
      <c r="H114" s="279"/>
    </row>
    <row r="115" ht="15.75" customHeight="1" spans="1:8">
      <c r="A115" s="32" t="s">
        <v>1746</v>
      </c>
      <c r="B115" s="279" t="s">
        <v>55</v>
      </c>
      <c r="C115" s="485">
        <v>44802</v>
      </c>
      <c r="D115" s="485">
        <v>44803</v>
      </c>
      <c r="E115" s="38">
        <v>12997.62</v>
      </c>
      <c r="F115" s="29">
        <v>44805</v>
      </c>
      <c r="G115" s="50" t="s">
        <v>30</v>
      </c>
      <c r="H115" s="279"/>
    </row>
    <row r="116" ht="15.75" customHeight="1" spans="1:8">
      <c r="A116" s="32" t="s">
        <v>1747</v>
      </c>
      <c r="B116" s="279" t="s">
        <v>55</v>
      </c>
      <c r="C116" s="490">
        <v>44802</v>
      </c>
      <c r="D116" s="485">
        <v>44803</v>
      </c>
      <c r="E116" s="38">
        <v>10609.34</v>
      </c>
      <c r="F116" s="29">
        <v>44805</v>
      </c>
      <c r="G116" s="50" t="s">
        <v>30</v>
      </c>
      <c r="H116" s="279"/>
    </row>
    <row r="117" ht="15.75" customHeight="1" spans="1:8">
      <c r="A117" s="32" t="s">
        <v>1748</v>
      </c>
      <c r="B117" s="279" t="s">
        <v>62</v>
      </c>
      <c r="C117" s="485">
        <v>44802</v>
      </c>
      <c r="D117" s="485">
        <v>44806</v>
      </c>
      <c r="E117" s="38">
        <v>1453.36</v>
      </c>
      <c r="F117" s="29">
        <v>44805</v>
      </c>
      <c r="G117" s="50" t="s">
        <v>30</v>
      </c>
      <c r="H117" s="279"/>
    </row>
    <row r="118" ht="15.75" customHeight="1" spans="1:8">
      <c r="A118" s="219" t="s">
        <v>1749</v>
      </c>
      <c r="B118" s="418" t="s">
        <v>73</v>
      </c>
      <c r="C118" s="498">
        <v>44803</v>
      </c>
      <c r="D118" s="485">
        <v>44804</v>
      </c>
      <c r="E118" s="70">
        <v>1121.57</v>
      </c>
      <c r="F118" s="29">
        <v>44805</v>
      </c>
      <c r="G118" s="50" t="s">
        <v>18</v>
      </c>
      <c r="H118" s="279"/>
    </row>
    <row r="119" ht="15.75" customHeight="1" spans="1:8">
      <c r="A119" s="32" t="s">
        <v>1750</v>
      </c>
      <c r="B119" s="462" t="s">
        <v>73</v>
      </c>
      <c r="C119" s="500">
        <v>44803</v>
      </c>
      <c r="D119" s="500">
        <v>44804</v>
      </c>
      <c r="E119" s="233">
        <v>401.91</v>
      </c>
      <c r="F119" s="29">
        <v>44805</v>
      </c>
      <c r="G119" s="189" t="s">
        <v>1751</v>
      </c>
      <c r="H119" s="279"/>
    </row>
    <row r="120" ht="15.75" customHeight="1" spans="1:8">
      <c r="A120" s="350" t="s">
        <v>1752</v>
      </c>
      <c r="B120" s="501" t="s">
        <v>150</v>
      </c>
      <c r="C120" s="502">
        <v>44803</v>
      </c>
      <c r="D120" s="502">
        <v>44804</v>
      </c>
      <c r="E120" s="233">
        <v>9509.5</v>
      </c>
      <c r="F120" s="29">
        <v>44805</v>
      </c>
      <c r="G120" s="503" t="s">
        <v>30</v>
      </c>
      <c r="H120" s="279"/>
    </row>
    <row r="121" ht="15.75" customHeight="1" spans="1:8">
      <c r="A121" s="279" t="s">
        <v>1753</v>
      </c>
      <c r="B121" s="279" t="s">
        <v>73</v>
      </c>
      <c r="C121" s="484">
        <v>44804</v>
      </c>
      <c r="D121" s="484">
        <v>44805</v>
      </c>
      <c r="E121" s="284">
        <v>14240.42</v>
      </c>
      <c r="F121" s="29">
        <v>44805</v>
      </c>
      <c r="G121" s="278" t="s">
        <v>18</v>
      </c>
      <c r="H121" s="279"/>
    </row>
    <row r="122" ht="15.75" customHeight="1" spans="1:8">
      <c r="A122" s="32" t="s">
        <v>1754</v>
      </c>
      <c r="B122" s="279" t="s">
        <v>618</v>
      </c>
      <c r="C122" s="485">
        <v>44804</v>
      </c>
      <c r="D122" s="485">
        <v>44805</v>
      </c>
      <c r="E122" s="38">
        <v>15122.2</v>
      </c>
      <c r="F122" s="29">
        <v>44805</v>
      </c>
      <c r="G122" s="50" t="s">
        <v>30</v>
      </c>
      <c r="H122" s="279"/>
    </row>
    <row r="123" ht="15.75" customHeight="1" spans="1:8">
      <c r="A123" s="16" t="s">
        <v>110</v>
      </c>
      <c r="B123" s="275"/>
      <c r="C123" s="482"/>
      <c r="D123" s="482"/>
      <c r="E123" s="275"/>
      <c r="F123" s="275"/>
      <c r="G123" s="276"/>
      <c r="H123" s="277">
        <f>SUM(E124:E125)</f>
        <v>246050.62</v>
      </c>
    </row>
    <row r="124" ht="15.75" customHeight="1" spans="1:8">
      <c r="A124" s="296" t="s">
        <v>1755</v>
      </c>
      <c r="B124" s="296" t="s">
        <v>1712</v>
      </c>
      <c r="C124" s="493">
        <v>44785</v>
      </c>
      <c r="D124" s="493">
        <v>44798</v>
      </c>
      <c r="E124" s="504">
        <v>22245.73</v>
      </c>
      <c r="F124" s="29">
        <v>44805</v>
      </c>
      <c r="G124" s="278" t="s">
        <v>18</v>
      </c>
      <c r="H124" s="394"/>
    </row>
    <row r="125" ht="15.75" customHeight="1" spans="1:8">
      <c r="A125" s="32" t="s">
        <v>1756</v>
      </c>
      <c r="B125" s="32" t="s">
        <v>1757</v>
      </c>
      <c r="C125" s="485">
        <v>44803</v>
      </c>
      <c r="D125" s="485">
        <v>44804</v>
      </c>
      <c r="E125" s="284">
        <v>223804.89</v>
      </c>
      <c r="F125" s="29">
        <v>44805</v>
      </c>
      <c r="G125" s="50" t="s">
        <v>18</v>
      </c>
      <c r="H125" s="279"/>
    </row>
    <row r="126" ht="15.75" customHeight="1" spans="1:8">
      <c r="A126" s="16" t="s">
        <v>120</v>
      </c>
      <c r="B126" s="275"/>
      <c r="C126" s="482"/>
      <c r="D126" s="482"/>
      <c r="E126" s="275"/>
      <c r="F126" s="275"/>
      <c r="G126" s="276"/>
      <c r="H126" s="277">
        <f>SUM(E127:E143)</f>
        <v>2096873.5</v>
      </c>
    </row>
    <row r="127" ht="15.75" customHeight="1" spans="1:8">
      <c r="A127" s="279" t="s">
        <v>1758</v>
      </c>
      <c r="B127" s="32" t="s">
        <v>129</v>
      </c>
      <c r="C127" s="489">
        <v>44768</v>
      </c>
      <c r="D127" s="485">
        <v>44792</v>
      </c>
      <c r="E127" s="37">
        <v>115102.73</v>
      </c>
      <c r="F127" s="29">
        <v>44805</v>
      </c>
      <c r="G127" s="278" t="s">
        <v>18</v>
      </c>
      <c r="H127" s="279"/>
    </row>
    <row r="128" ht="15.75" customHeight="1" spans="1:8">
      <c r="A128" s="279" t="s">
        <v>1759</v>
      </c>
      <c r="B128" s="279" t="s">
        <v>1760</v>
      </c>
      <c r="C128" s="485">
        <v>44791</v>
      </c>
      <c r="D128" s="484">
        <v>44792</v>
      </c>
      <c r="E128" s="47">
        <v>156592.03</v>
      </c>
      <c r="F128" s="29">
        <v>44805</v>
      </c>
      <c r="G128" s="278" t="s">
        <v>18</v>
      </c>
      <c r="H128" s="279"/>
    </row>
    <row r="129" ht="15.75" customHeight="1" spans="1:8">
      <c r="A129" s="279" t="s">
        <v>1761</v>
      </c>
      <c r="B129" s="410" t="s">
        <v>1459</v>
      </c>
      <c r="C129" s="484">
        <v>44792</v>
      </c>
      <c r="D129" s="484">
        <v>44792</v>
      </c>
      <c r="E129" s="38">
        <v>37922.51</v>
      </c>
      <c r="F129" s="29">
        <v>44805</v>
      </c>
      <c r="G129" s="50" t="s">
        <v>18</v>
      </c>
      <c r="H129" s="279"/>
    </row>
    <row r="130" ht="15.75" customHeight="1" spans="1:8">
      <c r="A130" s="279" t="s">
        <v>1762</v>
      </c>
      <c r="B130" s="279" t="s">
        <v>1760</v>
      </c>
      <c r="C130" s="484">
        <v>44792</v>
      </c>
      <c r="D130" s="485">
        <v>44795</v>
      </c>
      <c r="E130" s="38">
        <v>173948.85</v>
      </c>
      <c r="F130" s="29">
        <v>44805</v>
      </c>
      <c r="G130" s="50" t="s">
        <v>18</v>
      </c>
      <c r="H130" s="279"/>
    </row>
    <row r="131" ht="15.75" customHeight="1" spans="1:8">
      <c r="A131" s="279" t="s">
        <v>1763</v>
      </c>
      <c r="B131" s="279" t="s">
        <v>1760</v>
      </c>
      <c r="C131" s="485">
        <v>44792</v>
      </c>
      <c r="D131" s="485">
        <v>44795</v>
      </c>
      <c r="E131" s="505">
        <v>112686.73</v>
      </c>
      <c r="F131" s="29">
        <v>44805</v>
      </c>
      <c r="G131" s="50" t="s">
        <v>18</v>
      </c>
      <c r="H131" s="279"/>
    </row>
    <row r="132" ht="18" customHeight="1" spans="1:8">
      <c r="A132" s="279" t="s">
        <v>1764</v>
      </c>
      <c r="B132" s="279" t="s">
        <v>131</v>
      </c>
      <c r="C132" s="485">
        <v>44792</v>
      </c>
      <c r="D132" s="485">
        <v>44795</v>
      </c>
      <c r="E132" s="38">
        <v>50493.53</v>
      </c>
      <c r="F132" s="29">
        <v>44805</v>
      </c>
      <c r="G132" s="50" t="s">
        <v>18</v>
      </c>
      <c r="H132" s="279"/>
    </row>
    <row r="133" ht="15.75" customHeight="1" spans="1:8">
      <c r="A133" s="279" t="s">
        <v>1765</v>
      </c>
      <c r="B133" s="279" t="s">
        <v>1760</v>
      </c>
      <c r="C133" s="485">
        <v>44792</v>
      </c>
      <c r="D133" s="485">
        <v>44796</v>
      </c>
      <c r="E133" s="38">
        <v>350232.32</v>
      </c>
      <c r="F133" s="29">
        <v>44805</v>
      </c>
      <c r="G133" s="50" t="s">
        <v>18</v>
      </c>
      <c r="H133" s="279"/>
    </row>
    <row r="134" ht="15.75" customHeight="1" spans="1:8">
      <c r="A134" s="279" t="s">
        <v>1766</v>
      </c>
      <c r="B134" s="279" t="s">
        <v>1127</v>
      </c>
      <c r="C134" s="485">
        <v>44793</v>
      </c>
      <c r="D134" s="485">
        <v>44796</v>
      </c>
      <c r="E134" s="38">
        <v>62519.77</v>
      </c>
      <c r="F134" s="29">
        <v>44805</v>
      </c>
      <c r="G134" s="50" t="s">
        <v>30</v>
      </c>
      <c r="H134" s="279"/>
    </row>
    <row r="135" ht="15.75" customHeight="1" spans="1:8">
      <c r="A135" s="279" t="s">
        <v>1767</v>
      </c>
      <c r="B135" s="279" t="s">
        <v>665</v>
      </c>
      <c r="C135" s="484">
        <v>44795</v>
      </c>
      <c r="D135" s="485">
        <v>44795</v>
      </c>
      <c r="E135" s="38">
        <v>33850.03</v>
      </c>
      <c r="F135" s="29">
        <v>44805</v>
      </c>
      <c r="G135" s="50" t="s">
        <v>30</v>
      </c>
      <c r="H135" s="279"/>
    </row>
    <row r="136" ht="15.75" customHeight="1" spans="1:8">
      <c r="A136" s="279" t="s">
        <v>1768</v>
      </c>
      <c r="B136" s="279" t="s">
        <v>817</v>
      </c>
      <c r="C136" s="484">
        <v>44795</v>
      </c>
      <c r="D136" s="485">
        <v>44797</v>
      </c>
      <c r="E136" s="38">
        <v>143259.63</v>
      </c>
      <c r="F136" s="29">
        <v>44805</v>
      </c>
      <c r="G136" s="278" t="s">
        <v>18</v>
      </c>
      <c r="H136" s="279"/>
    </row>
    <row r="137" ht="15.75" customHeight="1" spans="1:8">
      <c r="A137" s="279" t="s">
        <v>1769</v>
      </c>
      <c r="B137" s="279" t="s">
        <v>1770</v>
      </c>
      <c r="C137" s="485">
        <v>44796</v>
      </c>
      <c r="D137" s="485">
        <v>44797</v>
      </c>
      <c r="E137" s="38">
        <v>116747.07</v>
      </c>
      <c r="F137" s="29">
        <v>44805</v>
      </c>
      <c r="G137" s="278" t="s">
        <v>18</v>
      </c>
      <c r="H137" s="279"/>
    </row>
    <row r="138" ht="15.75" customHeight="1" spans="1:8">
      <c r="A138" s="279" t="s">
        <v>1771</v>
      </c>
      <c r="B138" s="279" t="s">
        <v>614</v>
      </c>
      <c r="C138" s="484">
        <v>44796</v>
      </c>
      <c r="D138" s="484">
        <v>44797</v>
      </c>
      <c r="E138" s="38">
        <v>39538.56</v>
      </c>
      <c r="F138" s="29">
        <v>44805</v>
      </c>
      <c r="G138" s="278" t="s">
        <v>30</v>
      </c>
      <c r="H138" s="279"/>
    </row>
    <row r="139" ht="15.75" customHeight="1" spans="1:8">
      <c r="A139" s="279" t="s">
        <v>1772</v>
      </c>
      <c r="B139" s="279" t="s">
        <v>817</v>
      </c>
      <c r="C139" s="485">
        <v>44796</v>
      </c>
      <c r="D139" s="485">
        <v>44797</v>
      </c>
      <c r="E139" s="37">
        <v>59960.93</v>
      </c>
      <c r="F139" s="29">
        <v>44805</v>
      </c>
      <c r="G139" s="50" t="s">
        <v>18</v>
      </c>
      <c r="H139" s="279"/>
    </row>
    <row r="140" ht="15.75" customHeight="1" spans="1:8">
      <c r="A140" s="32" t="s">
        <v>1773</v>
      </c>
      <c r="B140" s="279" t="s">
        <v>1188</v>
      </c>
      <c r="C140" s="485">
        <v>44797</v>
      </c>
      <c r="D140" s="485">
        <v>44802</v>
      </c>
      <c r="E140" s="38">
        <v>360978.78</v>
      </c>
      <c r="F140" s="29">
        <v>44805</v>
      </c>
      <c r="G140" s="50" t="s">
        <v>18</v>
      </c>
      <c r="H140" s="279"/>
    </row>
    <row r="141" ht="15.75" customHeight="1" spans="1:8">
      <c r="A141" s="279" t="s">
        <v>1774</v>
      </c>
      <c r="B141" s="323" t="s">
        <v>1775</v>
      </c>
      <c r="C141" s="485">
        <v>44797</v>
      </c>
      <c r="D141" s="485">
        <v>44804</v>
      </c>
      <c r="E141" s="38">
        <v>79707.09</v>
      </c>
      <c r="F141" s="29">
        <v>44805</v>
      </c>
      <c r="G141" s="50" t="s">
        <v>18</v>
      </c>
      <c r="H141" s="279"/>
    </row>
    <row r="142" ht="15.75" customHeight="1" spans="1:8">
      <c r="A142" s="279" t="s">
        <v>1776</v>
      </c>
      <c r="B142" s="279" t="s">
        <v>1188</v>
      </c>
      <c r="C142" s="484">
        <v>44799</v>
      </c>
      <c r="D142" s="485">
        <v>44802</v>
      </c>
      <c r="E142" s="61">
        <v>117385.8</v>
      </c>
      <c r="F142" s="29">
        <v>44805</v>
      </c>
      <c r="G142" s="50" t="s">
        <v>18</v>
      </c>
      <c r="H142" s="279"/>
    </row>
    <row r="143" ht="15.75" customHeight="1" spans="1:8">
      <c r="A143" s="32" t="s">
        <v>1777</v>
      </c>
      <c r="B143" s="279" t="s">
        <v>817</v>
      </c>
      <c r="C143" s="485">
        <v>44802</v>
      </c>
      <c r="D143" s="485">
        <v>44804</v>
      </c>
      <c r="E143" s="38">
        <v>85947.14</v>
      </c>
      <c r="F143" s="29">
        <v>44805</v>
      </c>
      <c r="G143" s="50" t="s">
        <v>18</v>
      </c>
      <c r="H143" s="279"/>
    </row>
    <row r="144" ht="15.75" customHeight="1" spans="1:8">
      <c r="A144" s="16" t="s">
        <v>139</v>
      </c>
      <c r="B144" s="275"/>
      <c r="C144" s="482"/>
      <c r="D144" s="482"/>
      <c r="E144" s="275"/>
      <c r="F144" s="275"/>
      <c r="G144" s="276"/>
      <c r="H144" s="277">
        <f>SUM(E145)</f>
        <v>0</v>
      </c>
    </row>
    <row r="145" ht="15.75" customHeight="1" spans="1:8">
      <c r="A145" s="122"/>
      <c r="B145" s="279"/>
      <c r="C145" s="506"/>
      <c r="D145" s="506"/>
      <c r="E145" s="136"/>
      <c r="F145" s="137"/>
      <c r="G145" s="137"/>
      <c r="H145" s="279"/>
    </row>
    <row r="146" ht="15.75" customHeight="1" spans="1:8">
      <c r="A146" s="16" t="s">
        <v>144</v>
      </c>
      <c r="B146" s="275"/>
      <c r="C146" s="482"/>
      <c r="D146" s="482"/>
      <c r="E146" s="275"/>
      <c r="F146" s="275"/>
      <c r="G146" s="276"/>
      <c r="H146" s="277">
        <f>SUM(E147:E159)</f>
        <v>914983.8</v>
      </c>
    </row>
    <row r="147" ht="15.75" customHeight="1" spans="1:8">
      <c r="A147" s="279" t="s">
        <v>1778</v>
      </c>
      <c r="B147" s="279" t="s">
        <v>141</v>
      </c>
      <c r="C147" s="490">
        <v>44774</v>
      </c>
      <c r="D147" s="490">
        <v>44799</v>
      </c>
      <c r="E147" s="284">
        <v>24657.45</v>
      </c>
      <c r="F147" s="29">
        <v>44805</v>
      </c>
      <c r="G147" s="83" t="s">
        <v>18</v>
      </c>
      <c r="H147" s="279"/>
    </row>
    <row r="148" ht="15.75" customHeight="1" spans="1:8">
      <c r="A148" s="279" t="s">
        <v>1779</v>
      </c>
      <c r="B148" s="279" t="s">
        <v>1494</v>
      </c>
      <c r="C148" s="485">
        <v>44790</v>
      </c>
      <c r="D148" s="485">
        <v>44791</v>
      </c>
      <c r="E148" s="38">
        <v>93675.5</v>
      </c>
      <c r="F148" s="29">
        <v>44805</v>
      </c>
      <c r="G148" s="50" t="s">
        <v>18</v>
      </c>
      <c r="H148" s="279"/>
    </row>
    <row r="149" ht="15.75" customHeight="1" spans="1:8">
      <c r="A149" s="279" t="s">
        <v>1780</v>
      </c>
      <c r="B149" s="279" t="s">
        <v>1588</v>
      </c>
      <c r="C149" s="484">
        <v>44792</v>
      </c>
      <c r="D149" s="485">
        <v>44792</v>
      </c>
      <c r="E149" s="286">
        <v>363292.8</v>
      </c>
      <c r="F149" s="29">
        <v>44805</v>
      </c>
      <c r="G149" s="83" t="s">
        <v>30</v>
      </c>
      <c r="H149" s="415"/>
    </row>
    <row r="150" ht="15.75" customHeight="1" spans="1:8">
      <c r="A150" s="279" t="s">
        <v>1781</v>
      </c>
      <c r="B150" s="279" t="s">
        <v>1477</v>
      </c>
      <c r="C150" s="485">
        <v>44795</v>
      </c>
      <c r="D150" s="490">
        <v>44804</v>
      </c>
      <c r="E150" s="38">
        <v>24062.5</v>
      </c>
      <c r="F150" s="29">
        <v>44805</v>
      </c>
      <c r="G150" s="50" t="s">
        <v>18</v>
      </c>
      <c r="H150" s="279"/>
    </row>
    <row r="151" ht="15.75" customHeight="1" spans="1:8">
      <c r="A151" s="279" t="s">
        <v>1782</v>
      </c>
      <c r="B151" s="279" t="s">
        <v>1479</v>
      </c>
      <c r="C151" s="484">
        <v>44796</v>
      </c>
      <c r="D151" s="484">
        <v>44799</v>
      </c>
      <c r="E151" s="286">
        <v>52628.6</v>
      </c>
      <c r="F151" s="29">
        <v>44805</v>
      </c>
      <c r="G151" s="278" t="s">
        <v>18</v>
      </c>
      <c r="H151" s="279"/>
    </row>
    <row r="152" ht="15.75" customHeight="1" spans="1:8">
      <c r="A152" s="279" t="s">
        <v>1783</v>
      </c>
      <c r="B152" s="279" t="s">
        <v>143</v>
      </c>
      <c r="C152" s="490">
        <v>44797</v>
      </c>
      <c r="D152" s="490">
        <v>44799</v>
      </c>
      <c r="E152" s="284">
        <v>51655.23</v>
      </c>
      <c r="F152" s="29">
        <v>44805</v>
      </c>
      <c r="G152" s="83" t="s">
        <v>18</v>
      </c>
      <c r="H152" s="279"/>
    </row>
    <row r="153" ht="15.75" customHeight="1" spans="1:8">
      <c r="A153" s="288" t="s">
        <v>1784</v>
      </c>
      <c r="B153" s="279" t="s">
        <v>154</v>
      </c>
      <c r="C153" s="484">
        <v>44797</v>
      </c>
      <c r="D153" s="490">
        <v>44802</v>
      </c>
      <c r="E153" s="284">
        <v>37415.6</v>
      </c>
      <c r="F153" s="29">
        <v>44805</v>
      </c>
      <c r="G153" s="83" t="s">
        <v>18</v>
      </c>
      <c r="H153" s="279"/>
    </row>
    <row r="154" ht="15.75" customHeight="1" spans="1:8">
      <c r="A154" s="279" t="s">
        <v>1785</v>
      </c>
      <c r="B154" s="279" t="s">
        <v>154</v>
      </c>
      <c r="C154" s="484">
        <v>44797</v>
      </c>
      <c r="D154" s="490">
        <v>44802</v>
      </c>
      <c r="E154" s="38">
        <v>12605.63</v>
      </c>
      <c r="F154" s="29">
        <v>44805</v>
      </c>
      <c r="G154" s="83" t="s">
        <v>18</v>
      </c>
      <c r="H154" s="279"/>
    </row>
    <row r="155" ht="15.75" customHeight="1" spans="1:8">
      <c r="A155" s="279" t="s">
        <v>1786</v>
      </c>
      <c r="B155" s="279" t="s">
        <v>639</v>
      </c>
      <c r="C155" s="490">
        <v>44799</v>
      </c>
      <c r="D155" s="490">
        <v>44802</v>
      </c>
      <c r="E155" s="505">
        <v>96273.27</v>
      </c>
      <c r="F155" s="29">
        <v>44805</v>
      </c>
      <c r="G155" s="83" t="s">
        <v>18</v>
      </c>
      <c r="H155" s="279"/>
    </row>
    <row r="156" ht="15.75" customHeight="1" spans="1:8">
      <c r="A156" s="279" t="s">
        <v>1787</v>
      </c>
      <c r="B156" s="279" t="s">
        <v>1494</v>
      </c>
      <c r="C156" s="485">
        <v>44803</v>
      </c>
      <c r="D156" s="485">
        <v>44804</v>
      </c>
      <c r="E156" s="38">
        <v>48439.5</v>
      </c>
      <c r="F156" s="29">
        <v>44805</v>
      </c>
      <c r="G156" s="50" t="s">
        <v>18</v>
      </c>
      <c r="H156" s="279"/>
    </row>
    <row r="157" ht="15.75" customHeight="1" spans="1:8">
      <c r="A157" s="507" t="s">
        <v>1788</v>
      </c>
      <c r="B157" s="507" t="s">
        <v>69</v>
      </c>
      <c r="C157" s="508">
        <v>44803</v>
      </c>
      <c r="D157" s="508">
        <v>44804</v>
      </c>
      <c r="E157" s="429">
        <v>32411.77</v>
      </c>
      <c r="F157" s="126">
        <v>44805</v>
      </c>
      <c r="G157" s="128" t="s">
        <v>18</v>
      </c>
      <c r="H157" s="507"/>
    </row>
    <row r="158" ht="15.75" customHeight="1" spans="1:8">
      <c r="A158" s="32" t="s">
        <v>1789</v>
      </c>
      <c r="B158" s="279" t="s">
        <v>69</v>
      </c>
      <c r="C158" s="485">
        <v>44803</v>
      </c>
      <c r="D158" s="485">
        <v>44805</v>
      </c>
      <c r="E158" s="38">
        <v>25642.19</v>
      </c>
      <c r="F158" s="29">
        <v>44805</v>
      </c>
      <c r="G158" s="392" t="s">
        <v>1751</v>
      </c>
      <c r="H158" s="279"/>
    </row>
    <row r="159" ht="15.75" customHeight="1" spans="1:8">
      <c r="A159" s="279" t="s">
        <v>1790</v>
      </c>
      <c r="B159" s="279" t="s">
        <v>1791</v>
      </c>
      <c r="C159" s="485">
        <v>44804</v>
      </c>
      <c r="D159" s="485">
        <v>44805</v>
      </c>
      <c r="E159" s="284">
        <v>52223.76</v>
      </c>
      <c r="F159" s="29">
        <v>44805</v>
      </c>
      <c r="G159" s="50" t="s">
        <v>18</v>
      </c>
      <c r="H159" s="50"/>
    </row>
    <row r="160" ht="15.75" customHeight="1" spans="1:8">
      <c r="A160" s="16" t="s">
        <v>162</v>
      </c>
      <c r="B160" s="275"/>
      <c r="C160" s="482"/>
      <c r="D160" s="482"/>
      <c r="E160" s="275"/>
      <c r="F160" s="275"/>
      <c r="G160" s="276"/>
      <c r="H160" s="277">
        <f>SUM(E161:E179)</f>
        <v>791205.51</v>
      </c>
    </row>
    <row r="161" ht="15.75" customHeight="1" spans="1:8">
      <c r="A161" s="288" t="s">
        <v>1792</v>
      </c>
      <c r="B161" s="410" t="s">
        <v>55</v>
      </c>
      <c r="C161" s="484">
        <v>44729</v>
      </c>
      <c r="D161" s="485">
        <v>44796</v>
      </c>
      <c r="E161" s="284">
        <v>19611.74</v>
      </c>
      <c r="F161" s="29">
        <v>44805</v>
      </c>
      <c r="G161" s="50" t="s">
        <v>30</v>
      </c>
      <c r="H161" s="279"/>
    </row>
    <row r="162" ht="15.75" customHeight="1" spans="1:8">
      <c r="A162" s="122" t="s">
        <v>1793</v>
      </c>
      <c r="B162" s="122" t="s">
        <v>55</v>
      </c>
      <c r="C162" s="491">
        <v>44735</v>
      </c>
      <c r="D162" s="491">
        <v>44799</v>
      </c>
      <c r="E162" s="136">
        <v>42650.1</v>
      </c>
      <c r="F162" s="29">
        <v>44805</v>
      </c>
      <c r="G162" s="137" t="s">
        <v>30</v>
      </c>
      <c r="H162" s="278"/>
    </row>
    <row r="163" ht="15.75" customHeight="1" spans="1:8">
      <c r="A163" s="279" t="s">
        <v>1794</v>
      </c>
      <c r="B163" s="279" t="s">
        <v>55</v>
      </c>
      <c r="C163" s="484">
        <v>44737</v>
      </c>
      <c r="D163" s="485">
        <v>44795</v>
      </c>
      <c r="E163" s="38">
        <v>24689.81</v>
      </c>
      <c r="F163" s="29">
        <v>44805</v>
      </c>
      <c r="G163" s="50" t="s">
        <v>30</v>
      </c>
      <c r="H163" s="279"/>
    </row>
    <row r="164" ht="15.75" customHeight="1" spans="1:8">
      <c r="A164" s="122" t="s">
        <v>1795</v>
      </c>
      <c r="B164" s="122" t="s">
        <v>55</v>
      </c>
      <c r="C164" s="491">
        <v>44762</v>
      </c>
      <c r="D164" s="491">
        <v>44799</v>
      </c>
      <c r="E164" s="136">
        <v>131844.76</v>
      </c>
      <c r="F164" s="29">
        <v>44805</v>
      </c>
      <c r="G164" s="137" t="s">
        <v>30</v>
      </c>
      <c r="H164" s="278"/>
    </row>
    <row r="165" ht="15.75" customHeight="1" spans="1:8">
      <c r="A165" s="279" t="s">
        <v>1796</v>
      </c>
      <c r="B165" s="279" t="s">
        <v>1062</v>
      </c>
      <c r="C165" s="484">
        <v>44784</v>
      </c>
      <c r="D165" s="491">
        <v>44799</v>
      </c>
      <c r="E165" s="281">
        <v>18289.46</v>
      </c>
      <c r="F165" s="29">
        <v>44805</v>
      </c>
      <c r="G165" s="50" t="s">
        <v>30</v>
      </c>
      <c r="H165" s="279"/>
    </row>
    <row r="166" ht="15.75" customHeight="1" spans="1:8">
      <c r="A166" s="279" t="s">
        <v>1797</v>
      </c>
      <c r="B166" s="279" t="s">
        <v>183</v>
      </c>
      <c r="C166" s="484">
        <v>44784</v>
      </c>
      <c r="D166" s="491">
        <v>44804</v>
      </c>
      <c r="E166" s="281">
        <v>36911.9</v>
      </c>
      <c r="F166" s="29">
        <v>44805</v>
      </c>
      <c r="G166" s="50" t="s">
        <v>30</v>
      </c>
      <c r="H166" s="279"/>
    </row>
    <row r="167" ht="15.75" customHeight="1" spans="1:8">
      <c r="A167" s="279" t="s">
        <v>1798</v>
      </c>
      <c r="B167" s="279" t="s">
        <v>55</v>
      </c>
      <c r="C167" s="509">
        <v>44788</v>
      </c>
      <c r="D167" s="509">
        <v>44796</v>
      </c>
      <c r="E167" s="47">
        <v>44709</v>
      </c>
      <c r="F167" s="29">
        <v>44805</v>
      </c>
      <c r="G167" s="50" t="s">
        <v>30</v>
      </c>
      <c r="H167" s="279"/>
    </row>
    <row r="168" ht="15.75" customHeight="1" spans="1:8">
      <c r="A168" s="279" t="s">
        <v>1799</v>
      </c>
      <c r="B168" s="279" t="s">
        <v>1607</v>
      </c>
      <c r="C168" s="485">
        <v>44790</v>
      </c>
      <c r="D168" s="485">
        <v>44791</v>
      </c>
      <c r="E168" s="284">
        <v>17765.71</v>
      </c>
      <c r="F168" s="29">
        <v>44805</v>
      </c>
      <c r="G168" s="278" t="s">
        <v>30</v>
      </c>
      <c r="H168" s="279"/>
    </row>
    <row r="169" ht="15.75" customHeight="1" spans="1:8">
      <c r="A169" s="279" t="s">
        <v>1800</v>
      </c>
      <c r="B169" s="279" t="s">
        <v>1607</v>
      </c>
      <c r="C169" s="485">
        <v>44790</v>
      </c>
      <c r="D169" s="485">
        <v>44792</v>
      </c>
      <c r="E169" s="37">
        <v>24349.85</v>
      </c>
      <c r="F169" s="29">
        <v>44805</v>
      </c>
      <c r="G169" s="31" t="s">
        <v>18</v>
      </c>
      <c r="H169" s="279"/>
    </row>
    <row r="170" ht="15.75" customHeight="1" spans="1:8">
      <c r="A170" s="279" t="s">
        <v>1801</v>
      </c>
      <c r="B170" s="279" t="s">
        <v>857</v>
      </c>
      <c r="C170" s="485">
        <v>44791</v>
      </c>
      <c r="D170" s="485">
        <v>44797</v>
      </c>
      <c r="E170" s="38">
        <v>21692.16</v>
      </c>
      <c r="F170" s="29">
        <v>44805</v>
      </c>
      <c r="G170" s="50" t="s">
        <v>18</v>
      </c>
      <c r="H170" s="279"/>
    </row>
    <row r="171" ht="15.75" customHeight="1" spans="1:8">
      <c r="A171" s="279" t="s">
        <v>1802</v>
      </c>
      <c r="B171" s="279" t="s">
        <v>1607</v>
      </c>
      <c r="C171" s="485">
        <v>44792</v>
      </c>
      <c r="D171" s="485">
        <v>44797</v>
      </c>
      <c r="E171" s="38">
        <v>91429.31</v>
      </c>
      <c r="F171" s="29">
        <v>44805</v>
      </c>
      <c r="G171" s="50" t="s">
        <v>30</v>
      </c>
      <c r="H171" s="279"/>
    </row>
    <row r="172" ht="15.75" customHeight="1" spans="1:8">
      <c r="A172" s="279" t="s">
        <v>1803</v>
      </c>
      <c r="B172" s="122" t="s">
        <v>55</v>
      </c>
      <c r="C172" s="491">
        <v>44797</v>
      </c>
      <c r="D172" s="491">
        <v>44799</v>
      </c>
      <c r="E172" s="136">
        <v>41181.62</v>
      </c>
      <c r="F172" s="29">
        <v>44805</v>
      </c>
      <c r="G172" s="137" t="s">
        <v>30</v>
      </c>
      <c r="H172" s="279"/>
    </row>
    <row r="173" ht="15.75" customHeight="1" spans="1:8">
      <c r="A173" s="122" t="s">
        <v>1804</v>
      </c>
      <c r="B173" s="323" t="s">
        <v>1607</v>
      </c>
      <c r="C173" s="491">
        <v>44797</v>
      </c>
      <c r="D173" s="491">
        <v>44799</v>
      </c>
      <c r="E173" s="136">
        <v>40323.18</v>
      </c>
      <c r="F173" s="29">
        <v>44805</v>
      </c>
      <c r="G173" s="137" t="s">
        <v>30</v>
      </c>
      <c r="H173" s="279"/>
    </row>
    <row r="174" ht="15.75" customHeight="1" spans="1:8">
      <c r="A174" s="323" t="s">
        <v>1805</v>
      </c>
      <c r="B174" s="323" t="s">
        <v>622</v>
      </c>
      <c r="C174" s="491">
        <v>44797</v>
      </c>
      <c r="D174" s="491">
        <v>44804</v>
      </c>
      <c r="E174" s="136">
        <v>52536.84</v>
      </c>
      <c r="F174" s="29">
        <v>44805</v>
      </c>
      <c r="G174" s="50" t="s">
        <v>30</v>
      </c>
      <c r="H174" s="279"/>
    </row>
    <row r="175" ht="12.75" customHeight="1" spans="1:8">
      <c r="A175" s="323" t="s">
        <v>1806</v>
      </c>
      <c r="B175" s="323" t="s">
        <v>634</v>
      </c>
      <c r="C175" s="491">
        <v>44798</v>
      </c>
      <c r="D175" s="491">
        <v>44802</v>
      </c>
      <c r="E175" s="136">
        <v>40544</v>
      </c>
      <c r="F175" s="29">
        <v>44805</v>
      </c>
      <c r="G175" s="50" t="s">
        <v>30</v>
      </c>
      <c r="H175" s="279"/>
    </row>
    <row r="176" ht="15.75" customHeight="1" spans="1:8">
      <c r="A176" s="279" t="s">
        <v>1807</v>
      </c>
      <c r="B176" s="279" t="s">
        <v>55</v>
      </c>
      <c r="C176" s="485">
        <v>44802</v>
      </c>
      <c r="D176" s="485">
        <v>44803</v>
      </c>
      <c r="E176" s="38">
        <v>34039.3</v>
      </c>
      <c r="F176" s="29">
        <v>44805</v>
      </c>
      <c r="G176" s="50" t="s">
        <v>30</v>
      </c>
      <c r="H176" s="279"/>
    </row>
    <row r="177" ht="15.75" customHeight="1" spans="1:8">
      <c r="A177" s="122" t="s">
        <v>1808</v>
      </c>
      <c r="B177" s="279" t="s">
        <v>55</v>
      </c>
      <c r="C177" s="491">
        <v>44802</v>
      </c>
      <c r="D177" s="491">
        <v>44803</v>
      </c>
      <c r="E177" s="136">
        <v>30522.01</v>
      </c>
      <c r="F177" s="29">
        <v>44805</v>
      </c>
      <c r="G177" s="50" t="s">
        <v>30</v>
      </c>
      <c r="H177" s="279"/>
    </row>
    <row r="178" ht="15.75" customHeight="1" spans="1:8">
      <c r="A178" s="418" t="s">
        <v>1809</v>
      </c>
      <c r="B178" s="122" t="s">
        <v>55</v>
      </c>
      <c r="C178" s="484">
        <v>44802</v>
      </c>
      <c r="D178" s="491">
        <v>44805</v>
      </c>
      <c r="E178" s="331">
        <v>28816.48</v>
      </c>
      <c r="F178" s="29">
        <v>44805</v>
      </c>
      <c r="G178" s="50" t="s">
        <v>30</v>
      </c>
      <c r="H178" s="279"/>
    </row>
    <row r="179" ht="15.75" customHeight="1" spans="1:8">
      <c r="A179" s="279" t="s">
        <v>1810</v>
      </c>
      <c r="B179" s="279" t="s">
        <v>1607</v>
      </c>
      <c r="C179" s="485">
        <v>44803</v>
      </c>
      <c r="D179" s="491">
        <v>44805</v>
      </c>
      <c r="E179" s="281">
        <v>49298.28</v>
      </c>
      <c r="F179" s="29">
        <v>44805</v>
      </c>
      <c r="G179" s="50" t="s">
        <v>30</v>
      </c>
      <c r="H179" s="279"/>
    </row>
    <row r="180" ht="15.75" customHeight="1" spans="1:8">
      <c r="A180" s="16" t="s">
        <v>170</v>
      </c>
      <c r="B180" s="275"/>
      <c r="C180" s="482"/>
      <c r="D180" s="482"/>
      <c r="E180" s="275"/>
      <c r="F180" s="275"/>
      <c r="G180" s="276"/>
      <c r="H180" s="277">
        <f>SUM(E181)</f>
        <v>0</v>
      </c>
    </row>
    <row r="181" ht="15.75" customHeight="1" spans="1:8">
      <c r="A181" s="32"/>
      <c r="B181" s="32"/>
      <c r="C181" s="485"/>
      <c r="D181" s="485"/>
      <c r="E181" s="416"/>
      <c r="F181" s="50"/>
      <c r="G181" s="50"/>
      <c r="H181" s="279"/>
    </row>
    <row r="182" ht="15.75" customHeight="1" spans="1:8">
      <c r="A182" s="16" t="s">
        <v>171</v>
      </c>
      <c r="B182" s="275"/>
      <c r="C182" s="482"/>
      <c r="D182" s="482"/>
      <c r="E182" s="275"/>
      <c r="F182" s="275"/>
      <c r="G182" s="276"/>
      <c r="H182" s="277">
        <f>SUM(E183)</f>
        <v>75320</v>
      </c>
    </row>
    <row r="183" ht="15.75" customHeight="1" spans="1:8">
      <c r="A183" s="279" t="s">
        <v>1811</v>
      </c>
      <c r="B183" s="279" t="s">
        <v>1812</v>
      </c>
      <c r="C183" s="484">
        <v>44792</v>
      </c>
      <c r="D183" s="484">
        <v>44795</v>
      </c>
      <c r="E183" s="284">
        <v>75320</v>
      </c>
      <c r="F183" s="29">
        <v>44805</v>
      </c>
      <c r="G183" s="278" t="s">
        <v>18</v>
      </c>
      <c r="H183" s="279"/>
    </row>
    <row r="184" ht="15.75" customHeight="1" spans="5:7">
      <c r="E184" s="327"/>
      <c r="F184" s="328"/>
      <c r="G184" s="329"/>
    </row>
    <row r="185" ht="15.75" customHeight="1" spans="1:8">
      <c r="A185" s="330" t="s">
        <v>176</v>
      </c>
      <c r="E185" s="327"/>
      <c r="F185" s="328"/>
      <c r="G185" s="329"/>
      <c r="H185" s="331"/>
    </row>
    <row r="186" ht="15.75" customHeight="1" spans="1:7">
      <c r="A186" s="332" t="s">
        <v>177</v>
      </c>
      <c r="E186" s="327"/>
      <c r="G186" s="326"/>
    </row>
    <row r="187" ht="15.75" customHeight="1" spans="5:7">
      <c r="E187" s="327"/>
      <c r="F187" s="328"/>
      <c r="G187" s="329"/>
    </row>
    <row r="188" ht="15.75" customHeight="1" spans="5:7">
      <c r="E188" s="327"/>
      <c r="F188" s="333"/>
      <c r="G188" s="329"/>
    </row>
    <row r="189" ht="15.75" customHeight="1" spans="5:7">
      <c r="E189" s="327"/>
      <c r="G189" s="326"/>
    </row>
    <row r="190" ht="15.75" customHeight="1" spans="5:7">
      <c r="E190" s="327"/>
      <c r="G190" s="326"/>
    </row>
    <row r="191" ht="15.75" customHeight="1" spans="5:7">
      <c r="E191" s="327"/>
      <c r="G191" s="326"/>
    </row>
    <row r="192" ht="15.75" customHeight="1" spans="5:7">
      <c r="E192" s="327"/>
      <c r="G192" s="326"/>
    </row>
    <row r="193" ht="15.75" customHeight="1" spans="5:7">
      <c r="E193" s="327"/>
      <c r="G193" s="326"/>
    </row>
    <row r="194" ht="15.75" customHeight="1" spans="5:7">
      <c r="E194" s="327"/>
      <c r="G194" s="326"/>
    </row>
    <row r="195" ht="15.75" customHeight="1" spans="5:7">
      <c r="E195" s="327"/>
      <c r="G195" s="326"/>
    </row>
    <row r="196" ht="15.75" customHeight="1" spans="5:7">
      <c r="E196" s="327"/>
      <c r="G196" s="326"/>
    </row>
    <row r="197" ht="15.75" customHeight="1" spans="5:7">
      <c r="E197" s="327"/>
      <c r="G197" s="326"/>
    </row>
    <row r="198" ht="15.75" customHeight="1" spans="5:7">
      <c r="E198" s="327"/>
      <c r="G198" s="326"/>
    </row>
    <row r="199" ht="15.75" customHeight="1" spans="5:7">
      <c r="E199" s="327"/>
      <c r="G199" s="326"/>
    </row>
    <row r="200" ht="15.75" customHeight="1" spans="5:7">
      <c r="E200" s="327"/>
      <c r="G200" s="326"/>
    </row>
    <row r="201" ht="15.75" customHeight="1" spans="5:7">
      <c r="E201" s="327"/>
      <c r="G201" s="326"/>
    </row>
    <row r="202" ht="15.75" customHeight="1" spans="5:7">
      <c r="E202" s="327"/>
      <c r="G202" s="326"/>
    </row>
    <row r="203" ht="15.75" customHeight="1" spans="5:7">
      <c r="E203" s="327"/>
      <c r="G203" s="326"/>
    </row>
    <row r="204" ht="15.75" customHeight="1" spans="5:7">
      <c r="E204" s="327"/>
      <c r="G204" s="326"/>
    </row>
    <row r="205" ht="15.75" customHeight="1" spans="5:7">
      <c r="E205" s="327"/>
      <c r="G205" s="326"/>
    </row>
    <row r="206" ht="15.75" customHeight="1" spans="5:7">
      <c r="E206" s="327"/>
      <c r="G206" s="326"/>
    </row>
    <row r="207" ht="15.75" customHeight="1" spans="5:7">
      <c r="E207" s="327"/>
      <c r="G207" s="326"/>
    </row>
    <row r="208" ht="15.75" customHeight="1" spans="5:7">
      <c r="E208" s="327"/>
      <c r="G208" s="326"/>
    </row>
    <row r="209" ht="15.75" customHeight="1" spans="5:7">
      <c r="E209" s="327"/>
      <c r="G209" s="326"/>
    </row>
    <row r="210" ht="15.75" customHeight="1" spans="5:7">
      <c r="E210" s="327"/>
      <c r="G210" s="326"/>
    </row>
    <row r="211" ht="15.75" customHeight="1" spans="5:7">
      <c r="E211" s="327"/>
      <c r="G211" s="326"/>
    </row>
    <row r="212" ht="15.75" customHeight="1" spans="5:7">
      <c r="E212" s="327"/>
      <c r="G212" s="326"/>
    </row>
    <row r="213" ht="15.75" customHeight="1" spans="5:7">
      <c r="E213" s="327"/>
      <c r="G213" s="326"/>
    </row>
    <row r="214" ht="15.75" customHeight="1" spans="5:7">
      <c r="E214" s="327"/>
      <c r="G214" s="326"/>
    </row>
    <row r="215" ht="15.75" customHeight="1" spans="5:7">
      <c r="E215" s="327"/>
      <c r="G215" s="326"/>
    </row>
    <row r="216" ht="15.75" customHeight="1" spans="5:7">
      <c r="E216" s="327"/>
      <c r="G216" s="326"/>
    </row>
    <row r="217" ht="15.75" customHeight="1" spans="5:7">
      <c r="E217" s="327"/>
      <c r="G217" s="326"/>
    </row>
    <row r="218" ht="15.75" customHeight="1" spans="5:7">
      <c r="E218" s="327"/>
      <c r="G218" s="326"/>
    </row>
    <row r="219" ht="15.75" customHeight="1" spans="5:7">
      <c r="E219" s="327"/>
      <c r="G219" s="326"/>
    </row>
    <row r="220" ht="15.75" customHeight="1" spans="5:7">
      <c r="E220" s="327"/>
      <c r="G220" s="326"/>
    </row>
    <row r="221" ht="15.75" customHeight="1" spans="5:7">
      <c r="E221" s="327"/>
      <c r="G221" s="326"/>
    </row>
    <row r="222" ht="15.75" customHeight="1" spans="5:7">
      <c r="E222" s="327"/>
      <c r="G222" s="326"/>
    </row>
    <row r="223" ht="15.75" customHeight="1" spans="5:7">
      <c r="E223" s="327"/>
      <c r="G223" s="326"/>
    </row>
    <row r="224" ht="15.75" customHeight="1" spans="5:7">
      <c r="E224" s="327"/>
      <c r="G224" s="326"/>
    </row>
    <row r="225" ht="15.75" customHeight="1" spans="5:7">
      <c r="E225" s="327"/>
      <c r="G225" s="326"/>
    </row>
    <row r="226" ht="15.75" customHeight="1" spans="5:7">
      <c r="E226" s="327"/>
      <c r="G226" s="326"/>
    </row>
    <row r="227" ht="15.75" customHeight="1" spans="5:7">
      <c r="E227" s="327"/>
      <c r="G227" s="326"/>
    </row>
    <row r="228" ht="15.75" customHeight="1" spans="5:7">
      <c r="E228" s="327"/>
      <c r="G228" s="326"/>
    </row>
    <row r="229" ht="15.75" customHeight="1" spans="5:7">
      <c r="E229" s="327"/>
      <c r="G229" s="326"/>
    </row>
    <row r="230" ht="15.75" customHeight="1" spans="5:7">
      <c r="E230" s="327"/>
      <c r="G230" s="326"/>
    </row>
    <row r="231" ht="15.75" customHeight="1" spans="5:7">
      <c r="E231" s="327"/>
      <c r="G231" s="326"/>
    </row>
    <row r="232" ht="15.75" customHeight="1" spans="5:7">
      <c r="E232" s="327"/>
      <c r="G232" s="326"/>
    </row>
    <row r="233" ht="15.75" customHeight="1" spans="5:7">
      <c r="E233" s="327"/>
      <c r="G233" s="326"/>
    </row>
    <row r="234" ht="15.75" customHeight="1" spans="5:7">
      <c r="E234" s="327"/>
      <c r="G234" s="326"/>
    </row>
    <row r="235" ht="15.75" customHeight="1" spans="5:7">
      <c r="E235" s="327"/>
      <c r="G235" s="326"/>
    </row>
    <row r="236" ht="15.75" customHeight="1" spans="5:7">
      <c r="E236" s="327"/>
      <c r="G236" s="326"/>
    </row>
    <row r="237" ht="15.75" customHeight="1" spans="5:7">
      <c r="E237" s="327"/>
      <c r="G237" s="326"/>
    </row>
    <row r="238" ht="15.75" customHeight="1" spans="5:7">
      <c r="E238" s="327"/>
      <c r="G238" s="326"/>
    </row>
    <row r="239" ht="15.75" customHeight="1" spans="5:7">
      <c r="E239" s="327"/>
      <c r="G239" s="326"/>
    </row>
    <row r="240" ht="15.75" customHeight="1" spans="5:7">
      <c r="E240" s="327"/>
      <c r="G240" s="326"/>
    </row>
    <row r="241" ht="15.75" customHeight="1" spans="5:7">
      <c r="E241" s="327"/>
      <c r="G241" s="326"/>
    </row>
    <row r="242" ht="15.75" customHeight="1" spans="5:7">
      <c r="E242" s="327"/>
      <c r="G242" s="326"/>
    </row>
    <row r="243" ht="15.75" customHeight="1" spans="5:7">
      <c r="E243" s="327"/>
      <c r="G243" s="326"/>
    </row>
    <row r="244" ht="15.75" customHeight="1" spans="5:7">
      <c r="E244" s="327"/>
      <c r="G244" s="326"/>
    </row>
    <row r="245" ht="15.75" customHeight="1" spans="5:7">
      <c r="E245" s="327"/>
      <c r="G245" s="326"/>
    </row>
    <row r="246" ht="15.75" customHeight="1" spans="5:7">
      <c r="E246" s="327"/>
      <c r="G246" s="326"/>
    </row>
    <row r="247" ht="15.75" customHeight="1" spans="5:7">
      <c r="E247" s="327"/>
      <c r="G247" s="326"/>
    </row>
    <row r="248" ht="15.75" customHeight="1" spans="5:7">
      <c r="E248" s="327"/>
      <c r="G248" s="326"/>
    </row>
    <row r="249" ht="15.75" customHeight="1" spans="5:7">
      <c r="E249" s="327"/>
      <c r="G249" s="326"/>
    </row>
    <row r="250" ht="15.75" customHeight="1" spans="5:7">
      <c r="E250" s="327"/>
      <c r="G250" s="326"/>
    </row>
    <row r="251" ht="15.75" customHeight="1" spans="5:7">
      <c r="E251" s="327"/>
      <c r="G251" s="326"/>
    </row>
    <row r="252" ht="15.75" customHeight="1" spans="5:7">
      <c r="E252" s="327"/>
      <c r="G252" s="326"/>
    </row>
    <row r="253" ht="15.75" customHeight="1" spans="5:7">
      <c r="E253" s="327"/>
      <c r="G253" s="326"/>
    </row>
    <row r="254" ht="15.75" customHeight="1" spans="5:7">
      <c r="E254" s="327"/>
      <c r="G254" s="326"/>
    </row>
    <row r="255" ht="15.75" customHeight="1" spans="5:7">
      <c r="E255" s="327"/>
      <c r="G255" s="326"/>
    </row>
    <row r="256" ht="15.75" customHeight="1" spans="5:7">
      <c r="E256" s="327"/>
      <c r="G256" s="326"/>
    </row>
    <row r="257" ht="15.75" customHeight="1" spans="5:7">
      <c r="E257" s="327"/>
      <c r="G257" s="326"/>
    </row>
    <row r="258" ht="15.75" customHeight="1" spans="5:7">
      <c r="E258" s="327"/>
      <c r="G258" s="326"/>
    </row>
    <row r="259" ht="15.75" customHeight="1" spans="5:7">
      <c r="E259" s="327"/>
      <c r="G259" s="326"/>
    </row>
    <row r="260" ht="15.75" customHeight="1" spans="5:7">
      <c r="E260" s="327"/>
      <c r="G260" s="326"/>
    </row>
    <row r="261" ht="15.75" customHeight="1" spans="5:7">
      <c r="E261" s="327"/>
      <c r="G261" s="326"/>
    </row>
    <row r="262" ht="15.75" customHeight="1" spans="5:7">
      <c r="E262" s="327"/>
      <c r="G262" s="326"/>
    </row>
    <row r="263" ht="15.75" customHeight="1" spans="5:7">
      <c r="E263" s="327"/>
      <c r="G263" s="326"/>
    </row>
    <row r="264" ht="15.75" customHeight="1" spans="5:7">
      <c r="E264" s="327"/>
      <c r="G264" s="326"/>
    </row>
    <row r="265" ht="15.75" customHeight="1" spans="5:7">
      <c r="E265" s="327"/>
      <c r="G265" s="326"/>
    </row>
    <row r="266" ht="15.75" customHeight="1" spans="5:7">
      <c r="E266" s="327"/>
      <c r="G266" s="326"/>
    </row>
    <row r="267" ht="15.75" customHeight="1" spans="5:7">
      <c r="E267" s="327"/>
      <c r="G267" s="326"/>
    </row>
    <row r="268" ht="15.75" customHeight="1" spans="5:7">
      <c r="E268" s="327"/>
      <c r="G268" s="326"/>
    </row>
    <row r="269" ht="15.75" customHeight="1" spans="5:7">
      <c r="E269" s="327"/>
      <c r="G269" s="326"/>
    </row>
    <row r="270" ht="15.75" customHeight="1" spans="5:7">
      <c r="E270" s="327"/>
      <c r="G270" s="326"/>
    </row>
    <row r="271" ht="15.75" customHeight="1" spans="5:7">
      <c r="E271" s="327"/>
      <c r="G271" s="326"/>
    </row>
    <row r="272" ht="15.75" customHeight="1" spans="5:7">
      <c r="E272" s="327"/>
      <c r="G272" s="326"/>
    </row>
    <row r="273" ht="15.75" customHeight="1" spans="5:7">
      <c r="E273" s="327"/>
      <c r="G273" s="326"/>
    </row>
    <row r="274" ht="15.75" customHeight="1" spans="5:7">
      <c r="E274" s="327"/>
      <c r="G274" s="326"/>
    </row>
    <row r="275" ht="15.75" customHeight="1" spans="5:7">
      <c r="E275" s="327"/>
      <c r="G275" s="326"/>
    </row>
    <row r="276" ht="15.75" customHeight="1" spans="5:7">
      <c r="E276" s="327"/>
      <c r="G276" s="326"/>
    </row>
    <row r="277" ht="15.75" customHeight="1" spans="5:7">
      <c r="E277" s="327"/>
      <c r="G277" s="326"/>
    </row>
    <row r="278" ht="15.75" customHeight="1" spans="5:7">
      <c r="E278" s="327"/>
      <c r="G278" s="326"/>
    </row>
    <row r="279" ht="15.75" customHeight="1" spans="5:7">
      <c r="E279" s="327"/>
      <c r="G279" s="326"/>
    </row>
    <row r="280" ht="15.75" customHeight="1" spans="5:7">
      <c r="E280" s="327"/>
      <c r="G280" s="326"/>
    </row>
    <row r="281" ht="15.75" customHeight="1" spans="5:7">
      <c r="E281" s="327"/>
      <c r="G281" s="326"/>
    </row>
    <row r="282" ht="15.75" customHeight="1" spans="5:7">
      <c r="E282" s="327"/>
      <c r="G282" s="326"/>
    </row>
    <row r="283" ht="15.75" customHeight="1" spans="5:7">
      <c r="E283" s="327"/>
      <c r="G283" s="326"/>
    </row>
    <row r="284" ht="15.75" customHeight="1" spans="5:7">
      <c r="E284" s="327"/>
      <c r="G284" s="326"/>
    </row>
    <row r="285" ht="15.75" customHeight="1" spans="5:7">
      <c r="E285" s="327"/>
      <c r="G285" s="326"/>
    </row>
    <row r="286" ht="15.75" customHeight="1" spans="5:7">
      <c r="E286" s="327"/>
      <c r="G286" s="326"/>
    </row>
    <row r="287" ht="15.75" customHeight="1" spans="5:7">
      <c r="E287" s="327"/>
      <c r="G287" s="326"/>
    </row>
    <row r="288" ht="15.75" customHeight="1" spans="5:7">
      <c r="E288" s="327"/>
      <c r="G288" s="326"/>
    </row>
    <row r="289" ht="15.75" customHeight="1" spans="5:7">
      <c r="E289" s="327"/>
      <c r="G289" s="326"/>
    </row>
    <row r="290" ht="15.75" customHeight="1" spans="5:7">
      <c r="E290" s="327"/>
      <c r="G290" s="326"/>
    </row>
    <row r="291" ht="15.75" customHeight="1" spans="5:7">
      <c r="E291" s="327"/>
      <c r="G291" s="326"/>
    </row>
    <row r="292" ht="15.75" customHeight="1" spans="5:7">
      <c r="E292" s="327"/>
      <c r="G292" s="326"/>
    </row>
    <row r="293" ht="15.75" customHeight="1" spans="5:7">
      <c r="E293" s="327"/>
      <c r="G293" s="326"/>
    </row>
    <row r="294" ht="15.75" customHeight="1" spans="5:7">
      <c r="E294" s="327"/>
      <c r="G294" s="326"/>
    </row>
    <row r="295" ht="15.75" customHeight="1" spans="5:7">
      <c r="E295" s="327"/>
      <c r="G295" s="326"/>
    </row>
    <row r="296" ht="15.75" customHeight="1" spans="5:7">
      <c r="E296" s="327"/>
      <c r="G296" s="326"/>
    </row>
    <row r="297" ht="15.75" customHeight="1" spans="5:7">
      <c r="E297" s="327"/>
      <c r="G297" s="326"/>
    </row>
    <row r="298" ht="15.75" customHeight="1" spans="5:7">
      <c r="E298" s="327"/>
      <c r="G298" s="326"/>
    </row>
    <row r="299" ht="15.75" customHeight="1" spans="5:7">
      <c r="E299" s="327"/>
      <c r="G299" s="326"/>
    </row>
    <row r="300" ht="15.75" customHeight="1" spans="5:7">
      <c r="E300" s="327"/>
      <c r="G300" s="326"/>
    </row>
    <row r="301" ht="15.75" customHeight="1" spans="5:7">
      <c r="E301" s="327"/>
      <c r="G301" s="326"/>
    </row>
    <row r="302" ht="15.75" customHeight="1" spans="5:7">
      <c r="E302" s="327"/>
      <c r="G302" s="326"/>
    </row>
    <row r="303" ht="15.75" customHeight="1" spans="5:7">
      <c r="E303" s="327"/>
      <c r="G303" s="326"/>
    </row>
    <row r="304" ht="15.75" customHeight="1" spans="5:7">
      <c r="E304" s="327"/>
      <c r="G304" s="326"/>
    </row>
    <row r="305" ht="15.75" customHeight="1" spans="5:7">
      <c r="E305" s="327"/>
      <c r="G305" s="326"/>
    </row>
    <row r="306" ht="15.75" customHeight="1" spans="5:7">
      <c r="E306" s="327"/>
      <c r="G306" s="326"/>
    </row>
    <row r="307" ht="15.75" customHeight="1" spans="5:7">
      <c r="E307" s="327"/>
      <c r="G307" s="326"/>
    </row>
    <row r="308" ht="15.75" customHeight="1" spans="5:7">
      <c r="E308" s="327"/>
      <c r="G308" s="326"/>
    </row>
    <row r="309" ht="15.75" customHeight="1" spans="5:7">
      <c r="E309" s="327"/>
      <c r="G309" s="326"/>
    </row>
    <row r="310" ht="15.75" customHeight="1" spans="5:7">
      <c r="E310" s="327"/>
      <c r="G310" s="326"/>
    </row>
    <row r="311" ht="15.75" customHeight="1" spans="5:7">
      <c r="E311" s="327"/>
      <c r="G311" s="326"/>
    </row>
    <row r="312" ht="15.75" customHeight="1" spans="5:7">
      <c r="E312" s="327"/>
      <c r="G312" s="326"/>
    </row>
    <row r="313" ht="15.75" customHeight="1" spans="5:7">
      <c r="E313" s="327"/>
      <c r="G313" s="326"/>
    </row>
    <row r="314" ht="15.75" customHeight="1" spans="5:7">
      <c r="E314" s="327"/>
      <c r="G314" s="326"/>
    </row>
    <row r="315" ht="15.75" customHeight="1" spans="5:7">
      <c r="E315" s="327"/>
      <c r="G315" s="326"/>
    </row>
    <row r="316" ht="15.75" customHeight="1" spans="5:7">
      <c r="E316" s="327"/>
      <c r="G316" s="326"/>
    </row>
    <row r="317" ht="15.75" customHeight="1" spans="5:7">
      <c r="E317" s="327"/>
      <c r="G317" s="326"/>
    </row>
    <row r="318" ht="15.75" customHeight="1" spans="5:7">
      <c r="E318" s="327"/>
      <c r="G318" s="326"/>
    </row>
    <row r="319" ht="15.75" customHeight="1" spans="5:7">
      <c r="E319" s="327"/>
      <c r="G319" s="326"/>
    </row>
    <row r="320" ht="15.75" customHeight="1" spans="5:7">
      <c r="E320" s="327"/>
      <c r="G320" s="326"/>
    </row>
    <row r="321" ht="15.75" customHeight="1" spans="5:7">
      <c r="E321" s="327"/>
      <c r="G321" s="326"/>
    </row>
    <row r="322" ht="15.75" customHeight="1" spans="5:7">
      <c r="E322" s="327"/>
      <c r="G322" s="326"/>
    </row>
    <row r="323" ht="15.75" customHeight="1" spans="5:7">
      <c r="E323" s="327"/>
      <c r="G323" s="326"/>
    </row>
    <row r="324" ht="15.75" customHeight="1" spans="5:7">
      <c r="E324" s="327"/>
      <c r="G324" s="326"/>
    </row>
    <row r="325" ht="15.75" customHeight="1" spans="5:7">
      <c r="E325" s="327"/>
      <c r="G325" s="326"/>
    </row>
    <row r="326" ht="15.75" customHeight="1" spans="5:7">
      <c r="E326" s="327"/>
      <c r="G326" s="326"/>
    </row>
    <row r="327" ht="15.75" customHeight="1" spans="5:7">
      <c r="E327" s="327"/>
      <c r="G327" s="326"/>
    </row>
    <row r="328" ht="15.75" customHeight="1" spans="5:7">
      <c r="E328" s="327"/>
      <c r="G328" s="326"/>
    </row>
    <row r="329" ht="15.75" customHeight="1" spans="5:7">
      <c r="E329" s="327"/>
      <c r="G329" s="326"/>
    </row>
    <row r="330" ht="15.75" customHeight="1" spans="5:7">
      <c r="E330" s="327"/>
      <c r="G330" s="326"/>
    </row>
    <row r="331" ht="15.75" customHeight="1" spans="5:7">
      <c r="E331" s="327"/>
      <c r="G331" s="326"/>
    </row>
    <row r="332" ht="15.75" customHeight="1" spans="5:7">
      <c r="E332" s="327"/>
      <c r="G332" s="326"/>
    </row>
    <row r="333" ht="15.75" customHeight="1" spans="5:7">
      <c r="E333" s="327"/>
      <c r="G333" s="326"/>
    </row>
    <row r="334" ht="15.75" customHeight="1" spans="5:7">
      <c r="E334" s="327"/>
      <c r="G334" s="326"/>
    </row>
    <row r="335" ht="15.75" customHeight="1" spans="5:7">
      <c r="E335" s="327"/>
      <c r="G335" s="326"/>
    </row>
    <row r="336" ht="15.75" customHeight="1" spans="5:7">
      <c r="E336" s="327"/>
      <c r="G336" s="326"/>
    </row>
    <row r="337" ht="15.75" customHeight="1" spans="5:7">
      <c r="E337" s="327"/>
      <c r="G337" s="326"/>
    </row>
    <row r="338" ht="15.75" customHeight="1" spans="5:7">
      <c r="E338" s="327"/>
      <c r="G338" s="326"/>
    </row>
    <row r="339" ht="15.75" customHeight="1" spans="5:7">
      <c r="E339" s="327"/>
      <c r="G339" s="326"/>
    </row>
    <row r="340" ht="15.75" customHeight="1" spans="5:7">
      <c r="E340" s="327"/>
      <c r="G340" s="326"/>
    </row>
    <row r="341" ht="15.75" customHeight="1" spans="5:7">
      <c r="E341" s="327"/>
      <c r="G341" s="326"/>
    </row>
    <row r="342" ht="15.75" customHeight="1" spans="5:7">
      <c r="E342" s="327"/>
      <c r="G342" s="326"/>
    </row>
    <row r="343" ht="15.75" customHeight="1" spans="5:7">
      <c r="E343" s="327"/>
      <c r="G343" s="326"/>
    </row>
    <row r="344" ht="15.75" customHeight="1" spans="5:7">
      <c r="E344" s="327"/>
      <c r="G344" s="326"/>
    </row>
    <row r="345" ht="15.75" customHeight="1" spans="5:7">
      <c r="E345" s="327"/>
      <c r="G345" s="326"/>
    </row>
    <row r="346" ht="15.75" customHeight="1" spans="5:7">
      <c r="E346" s="327"/>
      <c r="G346" s="326"/>
    </row>
    <row r="347" ht="15.75" customHeight="1" spans="5:7">
      <c r="E347" s="327"/>
      <c r="G347" s="326"/>
    </row>
    <row r="348" ht="15.75" customHeight="1" spans="5:7">
      <c r="E348" s="327"/>
      <c r="G348" s="326"/>
    </row>
    <row r="349" ht="15.75" customHeight="1" spans="5:7">
      <c r="E349" s="327"/>
      <c r="G349" s="326"/>
    </row>
    <row r="350" ht="15.75" customHeight="1" spans="5:7">
      <c r="E350" s="327"/>
      <c r="G350" s="326"/>
    </row>
    <row r="351" ht="15.75" customHeight="1" spans="5:7">
      <c r="E351" s="327"/>
      <c r="G351" s="326"/>
    </row>
    <row r="352" ht="15.75" customHeight="1" spans="5:7">
      <c r="E352" s="327"/>
      <c r="G352" s="326"/>
    </row>
    <row r="353" ht="15.75" customHeight="1" spans="5:7">
      <c r="E353" s="327"/>
      <c r="G353" s="326"/>
    </row>
    <row r="354" ht="15.75" customHeight="1" spans="5:7">
      <c r="E354" s="327"/>
      <c r="G354" s="326"/>
    </row>
    <row r="355" ht="15.75" customHeight="1" spans="5:7">
      <c r="E355" s="327"/>
      <c r="G355" s="326"/>
    </row>
    <row r="356" ht="15.75" customHeight="1" spans="5:7">
      <c r="E356" s="327"/>
      <c r="G356" s="326"/>
    </row>
    <row r="357" ht="15.75" customHeight="1" spans="5:7">
      <c r="E357" s="327"/>
      <c r="G357" s="326"/>
    </row>
    <row r="358" ht="15.75" customHeight="1" spans="5:7">
      <c r="E358" s="327"/>
      <c r="G358" s="326"/>
    </row>
    <row r="359" ht="15.75" customHeight="1" spans="5:7">
      <c r="E359" s="327"/>
      <c r="G359" s="326"/>
    </row>
    <row r="360" ht="15.75" customHeight="1" spans="5:7">
      <c r="E360" s="327"/>
      <c r="G360" s="326"/>
    </row>
    <row r="361" ht="15.75" customHeight="1" spans="5:7">
      <c r="E361" s="327"/>
      <c r="G361" s="326"/>
    </row>
    <row r="362" ht="15.75" customHeight="1" spans="5:7">
      <c r="E362" s="327"/>
      <c r="G362" s="326"/>
    </row>
    <row r="363" ht="15.75" customHeight="1" spans="5:7">
      <c r="E363" s="327"/>
      <c r="G363" s="326"/>
    </row>
    <row r="364" ht="15.75" customHeight="1" spans="5:7">
      <c r="E364" s="327"/>
      <c r="G364" s="326"/>
    </row>
    <row r="365" ht="15.75" customHeight="1" spans="5:7">
      <c r="E365" s="327"/>
      <c r="G365" s="326"/>
    </row>
    <row r="366" ht="15.75" customHeight="1" spans="5:7">
      <c r="E366" s="327"/>
      <c r="G366" s="326"/>
    </row>
    <row r="367" ht="15.75" customHeight="1" spans="5:7">
      <c r="E367" s="327"/>
      <c r="G367" s="326"/>
    </row>
    <row r="368" ht="15.75" customHeight="1" spans="5:7">
      <c r="E368" s="327"/>
      <c r="G368" s="326"/>
    </row>
    <row r="369" ht="15.75" customHeight="1" spans="5:7">
      <c r="E369" s="327"/>
      <c r="G369" s="326"/>
    </row>
    <row r="370" ht="15.75" customHeight="1" spans="5:7">
      <c r="E370" s="327"/>
      <c r="G370" s="326"/>
    </row>
    <row r="371" ht="15.75" customHeight="1" spans="5:7">
      <c r="E371" s="327"/>
      <c r="G371" s="326"/>
    </row>
    <row r="372" ht="15.75" customHeight="1" spans="5:7">
      <c r="E372" s="327"/>
      <c r="G372" s="326"/>
    </row>
    <row r="373" ht="15.75" customHeight="1" spans="5:7">
      <c r="E373" s="327"/>
      <c r="G373" s="326"/>
    </row>
    <row r="374" ht="15.75" customHeight="1" spans="5:7">
      <c r="E374" s="327"/>
      <c r="G374" s="326"/>
    </row>
    <row r="375" ht="15.75" customHeight="1" spans="5:7">
      <c r="E375" s="327"/>
      <c r="G375" s="326"/>
    </row>
    <row r="376" ht="15.75" customHeight="1" spans="5:7">
      <c r="E376" s="327"/>
      <c r="G376" s="326"/>
    </row>
    <row r="377" ht="15.75" customHeight="1" spans="5:7">
      <c r="E377" s="327"/>
      <c r="G377" s="326"/>
    </row>
    <row r="378" ht="15.75" customHeight="1" spans="5:7">
      <c r="E378" s="327"/>
      <c r="G378" s="326"/>
    </row>
    <row r="379" ht="15.75" customHeight="1" spans="5:7">
      <c r="E379" s="327"/>
      <c r="G379" s="326"/>
    </row>
    <row r="380" ht="15.75" customHeight="1" spans="5:7">
      <c r="E380" s="327"/>
      <c r="G380" s="326"/>
    </row>
    <row r="381" ht="15.75" customHeight="1" spans="5:7">
      <c r="E381" s="327"/>
      <c r="G381" s="326"/>
    </row>
    <row r="382" ht="15.75" customHeight="1" spans="5:7">
      <c r="E382" s="327"/>
      <c r="G382" s="326"/>
    </row>
    <row r="383" ht="15.75" customHeight="1" spans="5:7">
      <c r="E383" s="327"/>
      <c r="G383" s="326"/>
    </row>
    <row r="384" ht="15.75" customHeight="1" spans="5:7">
      <c r="E384" s="327"/>
      <c r="G384" s="326"/>
    </row>
    <row r="385" ht="15.75" customHeight="1" spans="5:7">
      <c r="E385" s="327"/>
      <c r="G385" s="326"/>
    </row>
    <row r="386" ht="15.75" customHeight="1" spans="5:7">
      <c r="E386" s="327"/>
      <c r="G386" s="326"/>
    </row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H5"/>
    <mergeCell ref="A6:H6"/>
    <mergeCell ref="A7:H7"/>
    <mergeCell ref="A8:H8"/>
    <mergeCell ref="A9:H9"/>
    <mergeCell ref="A10:H10"/>
    <mergeCell ref="A12:H12"/>
    <mergeCell ref="A17:G17"/>
    <mergeCell ref="A39:G39"/>
    <mergeCell ref="A123:G123"/>
    <mergeCell ref="A126:G126"/>
    <mergeCell ref="A144:G144"/>
    <mergeCell ref="A146:G146"/>
    <mergeCell ref="A160:G160"/>
    <mergeCell ref="A180:G180"/>
    <mergeCell ref="A182:G182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H999"/>
  <sheetViews>
    <sheetView topLeftCell="A19" workbookViewId="0">
      <selection activeCell="H20" sqref="H20"/>
    </sheetView>
  </sheetViews>
  <sheetFormatPr defaultColWidth="12.6285714285714" defaultRowHeight="15" customHeight="1" outlineLevelCol="7"/>
  <cols>
    <col min="1" max="1" width="21.1333333333333" style="264" customWidth="1"/>
    <col min="2" max="2" width="53.247619047619" style="264" customWidth="1"/>
    <col min="3" max="3" width="13.8761904761905" style="264" customWidth="1"/>
    <col min="4" max="4" width="12.3809523809524" style="264" customWidth="1"/>
    <col min="5" max="5" width="15.6285714285714" style="264" customWidth="1"/>
    <col min="6" max="6" width="12.6285714285714" style="264" customWidth="1"/>
    <col min="7" max="7" width="25.8761904761905" style="264" customWidth="1"/>
    <col min="8" max="8" width="19.7142857142857" style="264" customWidth="1"/>
    <col min="9" max="16384" width="12.6285714285714" style="264"/>
  </cols>
  <sheetData>
    <row r="1" ht="15.75" customHeight="1" spans="1:8">
      <c r="A1" s="265"/>
      <c r="B1" s="266"/>
      <c r="C1" s="266"/>
      <c r="D1" s="266"/>
      <c r="E1" s="267"/>
      <c r="F1" s="266"/>
      <c r="G1" s="266"/>
      <c r="H1" s="266"/>
    </row>
    <row r="2" ht="15.75" customHeight="1" spans="1:8">
      <c r="A2" s="266"/>
      <c r="B2" s="266"/>
      <c r="C2" s="266"/>
      <c r="D2" s="266"/>
      <c r="E2" s="267"/>
      <c r="F2" s="266"/>
      <c r="G2" s="266"/>
      <c r="H2" s="266"/>
    </row>
    <row r="3" ht="15.75" customHeight="1" spans="1:8">
      <c r="A3" s="266"/>
      <c r="B3" s="266"/>
      <c r="C3" s="266"/>
      <c r="D3" s="266"/>
      <c r="E3" s="267"/>
      <c r="F3" s="266"/>
      <c r="G3" s="266"/>
      <c r="H3" s="266"/>
    </row>
    <row r="4" ht="15.75" customHeight="1" spans="1:8">
      <c r="A4" s="266"/>
      <c r="B4" s="266"/>
      <c r="C4" s="266"/>
      <c r="D4" s="266"/>
      <c r="E4" s="267"/>
      <c r="F4" s="266"/>
      <c r="G4" s="266"/>
      <c r="H4" s="266"/>
    </row>
    <row r="5" ht="15.75" customHeight="1" spans="1:8">
      <c r="A5" s="268" t="s">
        <v>0</v>
      </c>
      <c r="B5" s="268"/>
      <c r="C5" s="268"/>
      <c r="D5" s="268"/>
      <c r="E5" s="268"/>
      <c r="F5" s="268"/>
      <c r="G5" s="268"/>
      <c r="H5" s="268"/>
    </row>
    <row r="6" ht="15.75" customHeight="1" spans="1:8">
      <c r="A6" s="268" t="s">
        <v>1</v>
      </c>
      <c r="B6" s="268"/>
      <c r="C6" s="268"/>
      <c r="D6" s="268"/>
      <c r="E6" s="268"/>
      <c r="F6" s="268"/>
      <c r="G6" s="268"/>
      <c r="H6" s="268"/>
    </row>
    <row r="7" ht="15.75" customHeight="1" spans="1:8">
      <c r="A7" s="268" t="s">
        <v>2</v>
      </c>
      <c r="B7" s="268"/>
      <c r="C7" s="268"/>
      <c r="D7" s="268"/>
      <c r="E7" s="268"/>
      <c r="F7" s="268"/>
      <c r="G7" s="268"/>
      <c r="H7" s="268"/>
    </row>
    <row r="8" ht="15.75" customHeight="1" spans="1:8">
      <c r="A8" s="269" t="s">
        <v>3</v>
      </c>
      <c r="B8" s="269"/>
      <c r="C8" s="269"/>
      <c r="D8" s="269"/>
      <c r="E8" s="269"/>
      <c r="F8" s="269"/>
      <c r="G8" s="269"/>
      <c r="H8" s="269"/>
    </row>
    <row r="9" ht="15.75" customHeight="1" spans="1:8">
      <c r="A9" s="269" t="s">
        <v>4</v>
      </c>
      <c r="B9" s="269"/>
      <c r="C9" s="269"/>
      <c r="D9" s="269"/>
      <c r="E9" s="269"/>
      <c r="F9" s="269"/>
      <c r="G9" s="269"/>
      <c r="H9" s="269"/>
    </row>
    <row r="10" ht="15.75" customHeight="1" spans="1:8">
      <c r="A10" s="270" t="s">
        <v>5</v>
      </c>
      <c r="B10" s="270"/>
      <c r="C10" s="270"/>
      <c r="D10" s="270"/>
      <c r="E10" s="270"/>
      <c r="F10" s="270"/>
      <c r="G10" s="270"/>
      <c r="H10" s="270"/>
    </row>
    <row r="11" ht="15.75" customHeight="1" spans="1:8">
      <c r="A11" s="271"/>
      <c r="B11" s="9"/>
      <c r="C11" s="10"/>
      <c r="D11" s="10"/>
      <c r="E11" s="11"/>
      <c r="F11" s="9"/>
      <c r="G11" s="10"/>
      <c r="H11" s="10"/>
    </row>
    <row r="12" ht="15.75" customHeight="1" spans="1:8">
      <c r="A12" s="272" t="s">
        <v>6</v>
      </c>
      <c r="B12" s="273"/>
      <c r="C12" s="273"/>
      <c r="D12" s="273"/>
      <c r="E12" s="273"/>
      <c r="F12" s="273"/>
      <c r="G12" s="273"/>
      <c r="H12" s="273"/>
    </row>
    <row r="13" ht="15.75" customHeight="1" spans="1:8">
      <c r="A13" s="9"/>
      <c r="B13" s="9"/>
      <c r="C13" s="10"/>
      <c r="D13" s="10"/>
      <c r="E13" s="11"/>
      <c r="F13" s="9"/>
      <c r="G13" s="10"/>
      <c r="H13" s="10"/>
    </row>
    <row r="14" ht="14" customHeight="1" spans="1:8">
      <c r="A14" s="9"/>
      <c r="B14" s="9"/>
      <c r="C14" s="10"/>
      <c r="D14" s="10"/>
      <c r="E14" s="274"/>
      <c r="F14" s="9"/>
      <c r="G14" s="10"/>
      <c r="H14" s="10"/>
    </row>
    <row r="15" ht="15.75" hidden="1" customHeight="1" spans="1:8">
      <c r="A15" s="9"/>
      <c r="B15" s="9"/>
      <c r="C15" s="10"/>
      <c r="D15" s="10"/>
      <c r="E15" s="11"/>
      <c r="F15" s="9"/>
      <c r="G15" s="10"/>
      <c r="H15" s="10"/>
    </row>
    <row r="16" ht="34" customHeight="1" spans="1:8">
      <c r="A16" s="13" t="s">
        <v>7</v>
      </c>
      <c r="B16" s="13" t="s">
        <v>8</v>
      </c>
      <c r="C16" s="13" t="s">
        <v>9</v>
      </c>
      <c r="D16" s="13" t="s">
        <v>10</v>
      </c>
      <c r="E16" s="14" t="s">
        <v>11</v>
      </c>
      <c r="F16" s="13" t="s">
        <v>12</v>
      </c>
      <c r="G16" s="15" t="s">
        <v>13</v>
      </c>
      <c r="H16" s="13" t="s">
        <v>14</v>
      </c>
    </row>
    <row r="17" ht="18.75" customHeight="1" spans="1:8">
      <c r="A17" s="16" t="s">
        <v>15</v>
      </c>
      <c r="B17" s="275"/>
      <c r="C17" s="275"/>
      <c r="D17" s="275"/>
      <c r="E17" s="275"/>
      <c r="F17" s="275"/>
      <c r="G17" s="276"/>
      <c r="H17" s="277">
        <f>SUM(E18)</f>
        <v>4200</v>
      </c>
    </row>
    <row r="18" ht="15.75" customHeight="1" spans="1:8">
      <c r="A18" s="279" t="s">
        <v>1813</v>
      </c>
      <c r="B18" s="279" t="s">
        <v>1814</v>
      </c>
      <c r="C18" s="280">
        <v>44796</v>
      </c>
      <c r="D18" s="29">
        <v>44809</v>
      </c>
      <c r="E18" s="281">
        <v>4200</v>
      </c>
      <c r="F18" s="29">
        <v>44813</v>
      </c>
      <c r="G18" s="31" t="s">
        <v>30</v>
      </c>
      <c r="H18" s="279"/>
    </row>
    <row r="19" ht="15.75" customHeight="1" spans="1:8">
      <c r="A19" s="16" t="s">
        <v>42</v>
      </c>
      <c r="B19" s="275"/>
      <c r="C19" s="275"/>
      <c r="D19" s="275"/>
      <c r="E19" s="275"/>
      <c r="F19" s="275"/>
      <c r="G19" s="276"/>
      <c r="H19" s="277">
        <f>SUM(E20:E48)</f>
        <v>135754.21</v>
      </c>
    </row>
    <row r="20" ht="15.75" customHeight="1" spans="1:8">
      <c r="A20" s="279" t="s">
        <v>1815</v>
      </c>
      <c r="B20" s="279" t="s">
        <v>618</v>
      </c>
      <c r="C20" s="280">
        <v>44732</v>
      </c>
      <c r="D20" s="29">
        <v>44809</v>
      </c>
      <c r="E20" s="281">
        <v>2251.8</v>
      </c>
      <c r="F20" s="29">
        <v>44813</v>
      </c>
      <c r="G20" s="31" t="s">
        <v>30</v>
      </c>
      <c r="H20" s="279"/>
    </row>
    <row r="21" ht="15.75" customHeight="1" spans="1:8">
      <c r="A21" s="32" t="s">
        <v>1816</v>
      </c>
      <c r="B21" s="279" t="s">
        <v>618</v>
      </c>
      <c r="C21" s="280">
        <v>44748</v>
      </c>
      <c r="D21" s="29">
        <v>44810</v>
      </c>
      <c r="E21" s="38">
        <v>4339.2</v>
      </c>
      <c r="F21" s="29">
        <v>44813</v>
      </c>
      <c r="G21" s="50" t="s">
        <v>30</v>
      </c>
      <c r="H21" s="279"/>
    </row>
    <row r="22" ht="15.75" customHeight="1" spans="1:8">
      <c r="A22" s="279" t="s">
        <v>1817</v>
      </c>
      <c r="B22" s="279" t="s">
        <v>618</v>
      </c>
      <c r="C22" s="280">
        <v>44748</v>
      </c>
      <c r="D22" s="29">
        <v>44812</v>
      </c>
      <c r="E22" s="47">
        <v>1620</v>
      </c>
      <c r="F22" s="29">
        <v>44813</v>
      </c>
      <c r="G22" s="83" t="s">
        <v>30</v>
      </c>
      <c r="H22" s="279"/>
    </row>
    <row r="23" ht="15.75" customHeight="1" spans="1:8">
      <c r="A23" s="279" t="s">
        <v>1818</v>
      </c>
      <c r="B23" s="279" t="s">
        <v>618</v>
      </c>
      <c r="C23" s="280">
        <v>44753</v>
      </c>
      <c r="D23" s="29">
        <v>44810</v>
      </c>
      <c r="E23" s="281">
        <v>3215.3</v>
      </c>
      <c r="F23" s="29">
        <v>44813</v>
      </c>
      <c r="G23" s="50" t="s">
        <v>18</v>
      </c>
      <c r="H23" s="278"/>
    </row>
    <row r="24" ht="15.75" customHeight="1" spans="1:8">
      <c r="A24" s="291" t="s">
        <v>1819</v>
      </c>
      <c r="B24" s="279" t="s">
        <v>1820</v>
      </c>
      <c r="C24" s="280">
        <v>44754</v>
      </c>
      <c r="D24" s="29">
        <v>44812</v>
      </c>
      <c r="E24" s="309">
        <v>1500</v>
      </c>
      <c r="F24" s="29">
        <v>44813</v>
      </c>
      <c r="G24" s="31" t="s">
        <v>74</v>
      </c>
      <c r="H24" s="279"/>
    </row>
    <row r="25" ht="15.75" customHeight="1" spans="1:8">
      <c r="A25" s="279" t="s">
        <v>1821</v>
      </c>
      <c r="B25" s="279" t="s">
        <v>55</v>
      </c>
      <c r="C25" s="280">
        <v>44756</v>
      </c>
      <c r="D25" s="29">
        <v>44809</v>
      </c>
      <c r="E25" s="47">
        <v>16679.5</v>
      </c>
      <c r="F25" s="29">
        <v>44813</v>
      </c>
      <c r="G25" s="50" t="s">
        <v>30</v>
      </c>
      <c r="H25" s="279"/>
    </row>
    <row r="26" ht="15.75" customHeight="1" spans="1:8">
      <c r="A26" s="279" t="s">
        <v>1822</v>
      </c>
      <c r="B26" s="279" t="s">
        <v>618</v>
      </c>
      <c r="C26" s="280">
        <v>44756</v>
      </c>
      <c r="D26" s="29">
        <v>44812</v>
      </c>
      <c r="E26" s="281">
        <v>3138.85</v>
      </c>
      <c r="F26" s="29">
        <v>44813</v>
      </c>
      <c r="G26" s="50" t="s">
        <v>18</v>
      </c>
      <c r="H26" s="279"/>
    </row>
    <row r="27" ht="15.75" customHeight="1" spans="1:8">
      <c r="A27" s="279" t="s">
        <v>1823</v>
      </c>
      <c r="B27" s="279" t="s">
        <v>618</v>
      </c>
      <c r="C27" s="280">
        <v>44761</v>
      </c>
      <c r="D27" s="29">
        <v>44809</v>
      </c>
      <c r="E27" s="281">
        <v>2588.7</v>
      </c>
      <c r="F27" s="29">
        <v>44813</v>
      </c>
      <c r="G27" s="50" t="s">
        <v>30</v>
      </c>
      <c r="H27" s="279"/>
    </row>
    <row r="28" ht="15.75" customHeight="1" spans="1:8">
      <c r="A28" s="279" t="s">
        <v>1824</v>
      </c>
      <c r="B28" s="279" t="s">
        <v>618</v>
      </c>
      <c r="C28" s="280">
        <v>44764</v>
      </c>
      <c r="D28" s="29">
        <v>44812</v>
      </c>
      <c r="E28" s="281">
        <v>2456.71</v>
      </c>
      <c r="F28" s="29">
        <v>44813</v>
      </c>
      <c r="G28" s="50" t="s">
        <v>30</v>
      </c>
      <c r="H28" s="279"/>
    </row>
    <row r="29" ht="15.75" customHeight="1" spans="1:8">
      <c r="A29" s="279" t="s">
        <v>1825</v>
      </c>
      <c r="B29" s="279" t="s">
        <v>618</v>
      </c>
      <c r="C29" s="280">
        <v>44764</v>
      </c>
      <c r="D29" s="29">
        <v>44812</v>
      </c>
      <c r="E29" s="281">
        <v>3518.47</v>
      </c>
      <c r="F29" s="29">
        <v>44813</v>
      </c>
      <c r="G29" s="278" t="s">
        <v>18</v>
      </c>
      <c r="H29" s="279"/>
    </row>
    <row r="30" ht="15.75" customHeight="1" spans="1:8">
      <c r="A30" s="279" t="s">
        <v>1826</v>
      </c>
      <c r="B30" s="279" t="s">
        <v>618</v>
      </c>
      <c r="C30" s="280">
        <v>44770</v>
      </c>
      <c r="D30" s="29">
        <v>44810</v>
      </c>
      <c r="E30" s="281">
        <v>5290.58</v>
      </c>
      <c r="F30" s="29">
        <v>44813</v>
      </c>
      <c r="G30" s="50" t="s">
        <v>18</v>
      </c>
      <c r="H30" s="279"/>
    </row>
    <row r="31" ht="15.75" customHeight="1" spans="1:8">
      <c r="A31" s="279" t="s">
        <v>1827</v>
      </c>
      <c r="B31" s="279" t="s">
        <v>618</v>
      </c>
      <c r="C31" s="280">
        <v>44770</v>
      </c>
      <c r="D31" s="29">
        <v>44810</v>
      </c>
      <c r="E31" s="281">
        <v>882.36</v>
      </c>
      <c r="F31" s="29">
        <v>44813</v>
      </c>
      <c r="G31" s="50" t="s">
        <v>30</v>
      </c>
      <c r="H31" s="279"/>
    </row>
    <row r="32" ht="15.75" customHeight="1" spans="1:8">
      <c r="A32" s="279" t="s">
        <v>1828</v>
      </c>
      <c r="B32" s="279" t="s">
        <v>55</v>
      </c>
      <c r="C32" s="280">
        <v>44771</v>
      </c>
      <c r="D32" s="29">
        <v>44810</v>
      </c>
      <c r="E32" s="47">
        <v>7564.24</v>
      </c>
      <c r="F32" s="29">
        <v>44813</v>
      </c>
      <c r="G32" s="50" t="s">
        <v>30</v>
      </c>
      <c r="H32" s="278"/>
    </row>
    <row r="33" ht="15.75" customHeight="1" spans="1:8">
      <c r="A33" s="279" t="s">
        <v>1829</v>
      </c>
      <c r="B33" s="279" t="s">
        <v>150</v>
      </c>
      <c r="C33" s="280">
        <v>44775</v>
      </c>
      <c r="D33" s="29">
        <v>44778</v>
      </c>
      <c r="E33" s="281">
        <v>9832.5</v>
      </c>
      <c r="F33" s="29">
        <v>44813</v>
      </c>
      <c r="G33" s="278" t="s">
        <v>18</v>
      </c>
      <c r="H33" s="279"/>
    </row>
    <row r="34" ht="15.75" customHeight="1" spans="1:8">
      <c r="A34" s="279" t="s">
        <v>1830</v>
      </c>
      <c r="B34" s="279" t="s">
        <v>204</v>
      </c>
      <c r="C34" s="280">
        <v>44778</v>
      </c>
      <c r="D34" s="29">
        <v>44812</v>
      </c>
      <c r="E34" s="38">
        <v>2402.09</v>
      </c>
      <c r="F34" s="29">
        <v>44813</v>
      </c>
      <c r="G34" s="50" t="s">
        <v>30</v>
      </c>
      <c r="H34" s="279"/>
    </row>
    <row r="35" ht="15.75" customHeight="1" spans="1:8">
      <c r="A35" s="279" t="s">
        <v>1831</v>
      </c>
      <c r="B35" s="279" t="s">
        <v>55</v>
      </c>
      <c r="C35" s="280">
        <v>44778</v>
      </c>
      <c r="D35" s="29">
        <v>44812</v>
      </c>
      <c r="E35" s="281">
        <v>6278.76</v>
      </c>
      <c r="F35" s="29">
        <v>44813</v>
      </c>
      <c r="G35" s="50" t="s">
        <v>30</v>
      </c>
      <c r="H35" s="279"/>
    </row>
    <row r="36" ht="15.75" customHeight="1" spans="1:8">
      <c r="A36" s="418" t="s">
        <v>1832</v>
      </c>
      <c r="B36" s="279" t="s">
        <v>618</v>
      </c>
      <c r="C36" s="280">
        <v>44778</v>
      </c>
      <c r="D36" s="29">
        <v>44812</v>
      </c>
      <c r="E36" s="281">
        <v>6696.59</v>
      </c>
      <c r="F36" s="29">
        <v>44813</v>
      </c>
      <c r="G36" s="83" t="s">
        <v>18</v>
      </c>
      <c r="H36" s="279"/>
    </row>
    <row r="37" ht="15.75" customHeight="1" spans="1:8">
      <c r="A37" s="279" t="s">
        <v>1833</v>
      </c>
      <c r="B37" s="279" t="s">
        <v>1834</v>
      </c>
      <c r="C37" s="280">
        <v>44795</v>
      </c>
      <c r="D37" s="29">
        <v>44809</v>
      </c>
      <c r="E37" s="281">
        <v>1652.12</v>
      </c>
      <c r="F37" s="29">
        <v>44813</v>
      </c>
      <c r="G37" s="278" t="s">
        <v>18</v>
      </c>
      <c r="H37" s="279"/>
    </row>
    <row r="38" ht="15.75" customHeight="1" spans="1:8">
      <c r="A38" s="279" t="s">
        <v>1835</v>
      </c>
      <c r="B38" s="323" t="s">
        <v>548</v>
      </c>
      <c r="C38" s="280">
        <v>44798</v>
      </c>
      <c r="D38" s="29">
        <v>44809</v>
      </c>
      <c r="E38" s="281">
        <v>2154.7</v>
      </c>
      <c r="F38" s="29">
        <v>44813</v>
      </c>
      <c r="G38" s="278" t="s">
        <v>18</v>
      </c>
      <c r="H38" s="279"/>
    </row>
    <row r="39" ht="15.75" customHeight="1" spans="1:8">
      <c r="A39" s="353" t="s">
        <v>1836</v>
      </c>
      <c r="B39" s="460" t="s">
        <v>1837</v>
      </c>
      <c r="C39" s="280">
        <v>44802</v>
      </c>
      <c r="D39" s="29">
        <v>44809</v>
      </c>
      <c r="E39" s="454">
        <v>870</v>
      </c>
      <c r="F39" s="29">
        <v>44813</v>
      </c>
      <c r="G39" s="461" t="s">
        <v>18</v>
      </c>
      <c r="H39" s="279"/>
    </row>
    <row r="40" ht="15.75" customHeight="1" spans="1:8">
      <c r="A40" s="279" t="s">
        <v>1838</v>
      </c>
      <c r="B40" s="279" t="s">
        <v>55</v>
      </c>
      <c r="C40" s="280">
        <v>44803</v>
      </c>
      <c r="D40" s="29">
        <v>44806</v>
      </c>
      <c r="E40" s="47">
        <v>4975.09</v>
      </c>
      <c r="F40" s="29">
        <v>44813</v>
      </c>
      <c r="G40" s="50" t="s">
        <v>30</v>
      </c>
      <c r="H40" s="462"/>
    </row>
    <row r="41" ht="15.75" customHeight="1" spans="1:8">
      <c r="A41" s="279" t="s">
        <v>1839</v>
      </c>
      <c r="B41" s="279" t="s">
        <v>1840</v>
      </c>
      <c r="C41" s="280">
        <v>44803</v>
      </c>
      <c r="D41" s="29">
        <v>44806</v>
      </c>
      <c r="E41" s="281">
        <v>3085.75</v>
      </c>
      <c r="F41" s="29">
        <v>44813</v>
      </c>
      <c r="G41" s="31" t="s">
        <v>18</v>
      </c>
      <c r="H41" s="462"/>
    </row>
    <row r="42" ht="15.75" customHeight="1" spans="1:8">
      <c r="A42" s="279" t="s">
        <v>1841</v>
      </c>
      <c r="B42" s="323" t="s">
        <v>624</v>
      </c>
      <c r="C42" s="280">
        <v>44803</v>
      </c>
      <c r="D42" s="29">
        <v>44809</v>
      </c>
      <c r="E42" s="47">
        <v>7650</v>
      </c>
      <c r="F42" s="29">
        <v>44813</v>
      </c>
      <c r="G42" s="50" t="s">
        <v>74</v>
      </c>
      <c r="H42" s="462"/>
    </row>
    <row r="43" ht="15.75" customHeight="1" spans="1:8">
      <c r="A43" s="279" t="s">
        <v>1842</v>
      </c>
      <c r="B43" s="323" t="s">
        <v>548</v>
      </c>
      <c r="C43" s="280">
        <v>44803</v>
      </c>
      <c r="D43" s="29">
        <v>44809</v>
      </c>
      <c r="E43" s="38">
        <v>167.5</v>
      </c>
      <c r="F43" s="29">
        <v>44813</v>
      </c>
      <c r="G43" s="50" t="s">
        <v>18</v>
      </c>
      <c r="H43" s="462"/>
    </row>
    <row r="44" ht="15.75" customHeight="1" spans="1:8">
      <c r="A44" s="32" t="s">
        <v>1843</v>
      </c>
      <c r="B44" s="279" t="s">
        <v>131</v>
      </c>
      <c r="C44" s="280">
        <v>44803</v>
      </c>
      <c r="D44" s="29">
        <v>44810</v>
      </c>
      <c r="E44" s="38">
        <v>10581.9</v>
      </c>
      <c r="F44" s="29">
        <v>44813</v>
      </c>
      <c r="G44" s="50" t="s">
        <v>18</v>
      </c>
      <c r="H44" s="462"/>
    </row>
    <row r="45" ht="15.75" customHeight="1" spans="1:8">
      <c r="A45" s="279" t="s">
        <v>1844</v>
      </c>
      <c r="B45" s="279" t="s">
        <v>62</v>
      </c>
      <c r="C45" s="280">
        <v>44804</v>
      </c>
      <c r="D45" s="29">
        <v>44812</v>
      </c>
      <c r="E45" s="281">
        <v>6894.22</v>
      </c>
      <c r="F45" s="29">
        <v>44813</v>
      </c>
      <c r="G45" s="50" t="s">
        <v>30</v>
      </c>
      <c r="H45" s="462"/>
    </row>
    <row r="46" ht="15.75" customHeight="1" spans="1:8">
      <c r="A46" s="463" t="s">
        <v>1845</v>
      </c>
      <c r="B46" s="463" t="s">
        <v>1846</v>
      </c>
      <c r="C46" s="280">
        <v>44805</v>
      </c>
      <c r="D46" s="29">
        <v>44806</v>
      </c>
      <c r="E46" s="464">
        <v>10354.26</v>
      </c>
      <c r="F46" s="29">
        <v>44813</v>
      </c>
      <c r="G46" s="465" t="s">
        <v>18</v>
      </c>
      <c r="H46" s="462"/>
    </row>
    <row r="47" ht="15.75" customHeight="1" spans="1:8">
      <c r="A47" s="463" t="s">
        <v>1847</v>
      </c>
      <c r="B47" s="463" t="s">
        <v>1848</v>
      </c>
      <c r="C47" s="280">
        <v>44805</v>
      </c>
      <c r="D47" s="29">
        <v>44809</v>
      </c>
      <c r="E47" s="464">
        <v>6609.02</v>
      </c>
      <c r="F47" s="29">
        <v>44813</v>
      </c>
      <c r="G47" s="466" t="s">
        <v>18</v>
      </c>
      <c r="H47" s="462"/>
    </row>
    <row r="48" ht="15.75" customHeight="1" spans="1:8">
      <c r="A48" s="467" t="s">
        <v>1849</v>
      </c>
      <c r="B48" s="468" t="s">
        <v>1850</v>
      </c>
      <c r="C48" s="280">
        <v>44805</v>
      </c>
      <c r="D48" s="29">
        <v>44810</v>
      </c>
      <c r="E48" s="469">
        <v>504</v>
      </c>
      <c r="F48" s="29">
        <v>44813</v>
      </c>
      <c r="G48" s="466" t="s">
        <v>18</v>
      </c>
      <c r="H48" s="462"/>
    </row>
    <row r="49" ht="15.75" customHeight="1" spans="1:8">
      <c r="A49" s="16" t="s">
        <v>110</v>
      </c>
      <c r="B49" s="275"/>
      <c r="C49" s="275"/>
      <c r="D49" s="275"/>
      <c r="E49" s="275"/>
      <c r="F49" s="275"/>
      <c r="G49" s="276"/>
      <c r="H49" s="277">
        <f>SUM(E50)</f>
        <v>0</v>
      </c>
    </row>
    <row r="50" ht="15.75" customHeight="1" spans="1:8">
      <c r="A50" s="279"/>
      <c r="B50" s="279"/>
      <c r="C50" s="50"/>
      <c r="D50" s="50"/>
      <c r="E50" s="37"/>
      <c r="F50" s="50"/>
      <c r="G50" s="50"/>
      <c r="H50" s="278"/>
    </row>
    <row r="51" ht="15.75" customHeight="1" spans="1:8">
      <c r="A51" s="16" t="s">
        <v>120</v>
      </c>
      <c r="B51" s="275"/>
      <c r="C51" s="275"/>
      <c r="D51" s="275"/>
      <c r="E51" s="275"/>
      <c r="F51" s="275"/>
      <c r="G51" s="276"/>
      <c r="H51" s="277">
        <f>E52</f>
        <v>0</v>
      </c>
    </row>
    <row r="52" ht="15.75" customHeight="1" spans="1:8">
      <c r="A52" s="122"/>
      <c r="B52" s="122"/>
      <c r="C52" s="122"/>
      <c r="D52" s="122"/>
      <c r="E52" s="136"/>
      <c r="F52" s="137"/>
      <c r="G52" s="137"/>
      <c r="H52" s="279"/>
    </row>
    <row r="53" ht="15.75" customHeight="1" spans="1:8">
      <c r="A53" s="16" t="s">
        <v>139</v>
      </c>
      <c r="B53" s="275"/>
      <c r="C53" s="275"/>
      <c r="D53" s="275"/>
      <c r="E53" s="275"/>
      <c r="F53" s="275"/>
      <c r="G53" s="276"/>
      <c r="H53" s="277">
        <f>SUM(E54)</f>
        <v>0</v>
      </c>
    </row>
    <row r="54" ht="15.75" customHeight="1" spans="1:8">
      <c r="A54" s="122"/>
      <c r="B54" s="279"/>
      <c r="C54" s="470"/>
      <c r="D54" s="470"/>
      <c r="E54" s="136"/>
      <c r="F54" s="137"/>
      <c r="G54" s="137"/>
      <c r="H54" s="279"/>
    </row>
    <row r="55" ht="15.75" customHeight="1" spans="1:8">
      <c r="A55" s="110" t="s">
        <v>144</v>
      </c>
      <c r="B55" s="471"/>
      <c r="C55" s="471"/>
      <c r="D55" s="471"/>
      <c r="E55" s="471"/>
      <c r="F55" s="471"/>
      <c r="G55" s="472"/>
      <c r="H55" s="473">
        <f>SUM(E56)</f>
        <v>28916.37</v>
      </c>
    </row>
    <row r="56" ht="15.75" customHeight="1" spans="1:8">
      <c r="A56" s="279" t="s">
        <v>1851</v>
      </c>
      <c r="B56" s="453" t="s">
        <v>62</v>
      </c>
      <c r="C56" s="280">
        <v>44804</v>
      </c>
      <c r="D56" s="29">
        <v>44810</v>
      </c>
      <c r="E56" s="281">
        <v>28916.37</v>
      </c>
      <c r="F56" s="29">
        <v>44813</v>
      </c>
      <c r="G56" s="50" t="s">
        <v>30</v>
      </c>
      <c r="H56" s="279"/>
    </row>
    <row r="57" ht="15.75" customHeight="1" spans="1:8">
      <c r="A57" s="16" t="s">
        <v>162</v>
      </c>
      <c r="B57" s="275"/>
      <c r="C57" s="275"/>
      <c r="D57" s="275"/>
      <c r="E57" s="275"/>
      <c r="F57" s="275"/>
      <c r="G57" s="276"/>
      <c r="H57" s="277">
        <f>SUM(E59:E59)</f>
        <v>21387.1</v>
      </c>
    </row>
    <row r="58" ht="15.75" customHeight="1" spans="1:8">
      <c r="A58" s="418" t="s">
        <v>1852</v>
      </c>
      <c r="B58" s="279" t="s">
        <v>55</v>
      </c>
      <c r="C58" s="280">
        <v>44771</v>
      </c>
      <c r="D58" s="29">
        <v>44812</v>
      </c>
      <c r="E58" s="11">
        <v>18025.52</v>
      </c>
      <c r="F58" s="29">
        <v>44813</v>
      </c>
      <c r="G58" s="50" t="s">
        <v>30</v>
      </c>
      <c r="H58" s="277"/>
    </row>
    <row r="59" ht="15.75" customHeight="1" spans="1:8">
      <c r="A59" s="279" t="s">
        <v>1853</v>
      </c>
      <c r="B59" s="279" t="s">
        <v>1660</v>
      </c>
      <c r="C59" s="280">
        <v>44802</v>
      </c>
      <c r="D59" s="29">
        <v>44810</v>
      </c>
      <c r="E59" s="281">
        <v>21387.1</v>
      </c>
      <c r="F59" s="29">
        <v>44813</v>
      </c>
      <c r="G59" s="50" t="s">
        <v>30</v>
      </c>
      <c r="H59" s="279"/>
    </row>
    <row r="60" ht="15.75" customHeight="1" spans="1:8">
      <c r="A60" s="16" t="s">
        <v>170</v>
      </c>
      <c r="B60" s="275"/>
      <c r="C60" s="275"/>
      <c r="D60" s="275"/>
      <c r="E60" s="275"/>
      <c r="F60" s="275"/>
      <c r="G60" s="276"/>
      <c r="H60" s="277">
        <f>SUM(E61)</f>
        <v>0</v>
      </c>
    </row>
    <row r="61" ht="15.75" customHeight="1" spans="1:8">
      <c r="A61" s="32"/>
      <c r="B61" s="32"/>
      <c r="C61" s="50"/>
      <c r="D61" s="50"/>
      <c r="E61" s="416"/>
      <c r="F61" s="50"/>
      <c r="G61" s="50"/>
      <c r="H61" s="279"/>
    </row>
    <row r="62" ht="15.75" customHeight="1" spans="1:8">
      <c r="A62" s="16" t="s">
        <v>171</v>
      </c>
      <c r="B62" s="275"/>
      <c r="C62" s="275"/>
      <c r="D62" s="275"/>
      <c r="E62" s="275"/>
      <c r="F62" s="275"/>
      <c r="G62" s="276"/>
      <c r="H62" s="277">
        <f>SUM(E63)</f>
        <v>0</v>
      </c>
    </row>
    <row r="63" ht="15.75" customHeight="1" spans="1:8">
      <c r="A63" s="279"/>
      <c r="B63" s="279"/>
      <c r="C63" s="278"/>
      <c r="D63" s="436"/>
      <c r="E63" s="284"/>
      <c r="F63" s="31"/>
      <c r="G63" s="278"/>
      <c r="H63" s="279"/>
    </row>
    <row r="64" ht="15.75" customHeight="1" spans="5:7">
      <c r="E64" s="327"/>
      <c r="F64" s="328"/>
      <c r="G64" s="329"/>
    </row>
    <row r="65" ht="15.75" customHeight="1" spans="1:8">
      <c r="A65" s="330" t="s">
        <v>176</v>
      </c>
      <c r="E65" s="327"/>
      <c r="F65" s="328"/>
      <c r="G65" s="329"/>
      <c r="H65" s="331"/>
    </row>
    <row r="66" ht="15.75" customHeight="1" spans="1:7">
      <c r="A66" s="332" t="s">
        <v>177</v>
      </c>
      <c r="E66" s="327"/>
      <c r="G66" s="326"/>
    </row>
    <row r="67" ht="15.75" customHeight="1" spans="5:7">
      <c r="E67" s="327"/>
      <c r="F67" s="328"/>
      <c r="G67" s="329"/>
    </row>
    <row r="68" ht="15.75" customHeight="1" spans="5:7">
      <c r="E68" s="327"/>
      <c r="F68" s="333"/>
      <c r="G68" s="329"/>
    </row>
    <row r="69" ht="15.75" customHeight="1" spans="5:7">
      <c r="E69" s="327"/>
      <c r="G69" s="326"/>
    </row>
    <row r="70" ht="15.75" customHeight="1" spans="5:7">
      <c r="E70" s="327"/>
      <c r="G70" s="326"/>
    </row>
    <row r="71" ht="15.75" customHeight="1" spans="5:7">
      <c r="E71" s="327"/>
      <c r="G71" s="326"/>
    </row>
    <row r="72" ht="15.75" customHeight="1" spans="5:7">
      <c r="E72" s="327"/>
      <c r="G72" s="326"/>
    </row>
    <row r="73" ht="15.75" customHeight="1" spans="5:7">
      <c r="E73" s="327"/>
      <c r="G73" s="326"/>
    </row>
    <row r="74" ht="15.75" customHeight="1" spans="5:7">
      <c r="E74" s="327"/>
      <c r="G74" s="326"/>
    </row>
    <row r="75" ht="15.75" customHeight="1" spans="5:7">
      <c r="E75" s="327"/>
      <c r="G75" s="326"/>
    </row>
    <row r="76" ht="15.75" customHeight="1" spans="5:7">
      <c r="E76" s="327"/>
      <c r="G76" s="326"/>
    </row>
    <row r="77" ht="15.75" customHeight="1" spans="5:7">
      <c r="E77" s="327"/>
      <c r="G77" s="326"/>
    </row>
    <row r="78" ht="15.75" customHeight="1" spans="5:7">
      <c r="E78" s="327"/>
      <c r="G78" s="326"/>
    </row>
    <row r="79" ht="15.75" customHeight="1" spans="5:7">
      <c r="E79" s="327"/>
      <c r="G79" s="326"/>
    </row>
    <row r="80" ht="15.75" customHeight="1" spans="5:7">
      <c r="E80" s="327"/>
      <c r="G80" s="326"/>
    </row>
    <row r="81" ht="15.75" customHeight="1" spans="5:7">
      <c r="E81" s="327"/>
      <c r="G81" s="326"/>
    </row>
    <row r="82" ht="15.75" customHeight="1" spans="5:7">
      <c r="E82" s="327"/>
      <c r="G82" s="326"/>
    </row>
    <row r="83" ht="15.75" customHeight="1" spans="5:7">
      <c r="E83" s="327"/>
      <c r="G83" s="326"/>
    </row>
    <row r="84" ht="15.75" customHeight="1" spans="5:7">
      <c r="E84" s="327"/>
      <c r="G84" s="326"/>
    </row>
    <row r="85" ht="15.75" customHeight="1" spans="5:7">
      <c r="E85" s="327"/>
      <c r="G85" s="326"/>
    </row>
    <row r="86" ht="15.75" customHeight="1" spans="5:7">
      <c r="E86" s="327"/>
      <c r="G86" s="326"/>
    </row>
    <row r="87" ht="15.75" customHeight="1" spans="5:7">
      <c r="E87" s="327"/>
      <c r="G87" s="326"/>
    </row>
    <row r="88" ht="15.75" customHeight="1" spans="5:7">
      <c r="E88" s="327"/>
      <c r="G88" s="326"/>
    </row>
    <row r="89" ht="15.75" customHeight="1" spans="5:7">
      <c r="E89" s="327"/>
      <c r="G89" s="326"/>
    </row>
    <row r="90" ht="15.75" customHeight="1" spans="5:7">
      <c r="E90" s="327"/>
      <c r="G90" s="326"/>
    </row>
    <row r="91" ht="15.75" customHeight="1" spans="5:7">
      <c r="E91" s="327"/>
      <c r="G91" s="326"/>
    </row>
    <row r="92" ht="15.75" customHeight="1" spans="5:7">
      <c r="E92" s="327"/>
      <c r="G92" s="326"/>
    </row>
    <row r="93" ht="15.75" customHeight="1" spans="5:7">
      <c r="E93" s="327"/>
      <c r="G93" s="326"/>
    </row>
    <row r="94" ht="15.75" customHeight="1" spans="5:7">
      <c r="E94" s="327"/>
      <c r="G94" s="326"/>
    </row>
    <row r="95" ht="15.75" customHeight="1" spans="5:7">
      <c r="E95" s="327"/>
      <c r="G95" s="326"/>
    </row>
    <row r="96" ht="15.75" customHeight="1" spans="5:7">
      <c r="E96" s="327"/>
      <c r="G96" s="326"/>
    </row>
    <row r="97" ht="15.75" customHeight="1" spans="5:7">
      <c r="E97" s="327"/>
      <c r="G97" s="326"/>
    </row>
    <row r="98" ht="15.75" customHeight="1" spans="5:7">
      <c r="E98" s="327"/>
      <c r="G98" s="326"/>
    </row>
    <row r="99" ht="15.75" customHeight="1" spans="5:7">
      <c r="E99" s="327"/>
      <c r="G99" s="326"/>
    </row>
    <row r="100" ht="15.75" customHeight="1" spans="5:7">
      <c r="E100" s="327"/>
      <c r="G100" s="326"/>
    </row>
    <row r="101" ht="15.75" customHeight="1" spans="5:7">
      <c r="E101" s="327"/>
      <c r="G101" s="326"/>
    </row>
    <row r="102" ht="15.75" customHeight="1" spans="5:7">
      <c r="E102" s="327"/>
      <c r="G102" s="326"/>
    </row>
    <row r="103" ht="15.75" customHeight="1" spans="5:7">
      <c r="E103" s="327"/>
      <c r="G103" s="326"/>
    </row>
    <row r="104" ht="15.75" customHeight="1" spans="5:7">
      <c r="E104" s="327"/>
      <c r="G104" s="326"/>
    </row>
    <row r="105" ht="15.75" customHeight="1" spans="5:7">
      <c r="E105" s="327"/>
      <c r="G105" s="326"/>
    </row>
    <row r="106" ht="15.75" customHeight="1" spans="5:7">
      <c r="E106" s="327"/>
      <c r="G106" s="326"/>
    </row>
    <row r="107" ht="15.75" customHeight="1" spans="5:7">
      <c r="E107" s="327"/>
      <c r="G107" s="326"/>
    </row>
    <row r="108" ht="15.75" customHeight="1" spans="5:7">
      <c r="E108" s="327"/>
      <c r="G108" s="326"/>
    </row>
    <row r="109" ht="15.75" customHeight="1" spans="5:7">
      <c r="E109" s="327"/>
      <c r="G109" s="326"/>
    </row>
    <row r="110" ht="15.75" customHeight="1" spans="5:7">
      <c r="E110" s="327"/>
      <c r="G110" s="326"/>
    </row>
    <row r="111" ht="15.75" customHeight="1" spans="5:7">
      <c r="E111" s="327"/>
      <c r="G111" s="326"/>
    </row>
    <row r="112" ht="15.75" customHeight="1" spans="5:7">
      <c r="E112" s="327"/>
      <c r="G112" s="326"/>
    </row>
    <row r="113" ht="15.75" customHeight="1" spans="5:7">
      <c r="E113" s="327"/>
      <c r="G113" s="326"/>
    </row>
    <row r="114" ht="15.75" customHeight="1" spans="5:7">
      <c r="E114" s="327"/>
      <c r="G114" s="326"/>
    </row>
    <row r="115" ht="15.75" customHeight="1" spans="5:7">
      <c r="E115" s="327"/>
      <c r="G115" s="326"/>
    </row>
    <row r="116" ht="15.75" customHeight="1" spans="5:7">
      <c r="E116" s="327"/>
      <c r="G116" s="326"/>
    </row>
    <row r="117" ht="15.75" customHeight="1" spans="5:7">
      <c r="E117" s="327"/>
      <c r="G117" s="326"/>
    </row>
    <row r="118" ht="15.75" customHeight="1" spans="5:7">
      <c r="E118" s="327"/>
      <c r="G118" s="326"/>
    </row>
    <row r="119" ht="15.75" customHeight="1" spans="5:7">
      <c r="E119" s="327"/>
      <c r="G119" s="326"/>
    </row>
    <row r="120" ht="15.75" customHeight="1" spans="5:7">
      <c r="E120" s="327"/>
      <c r="G120" s="326"/>
    </row>
    <row r="121" ht="15.75" customHeight="1" spans="5:7">
      <c r="E121" s="327"/>
      <c r="G121" s="326"/>
    </row>
    <row r="122" ht="15.75" customHeight="1" spans="5:7">
      <c r="E122" s="327"/>
      <c r="G122" s="326"/>
    </row>
    <row r="123" ht="15.75" customHeight="1" spans="5:7">
      <c r="E123" s="327"/>
      <c r="G123" s="326"/>
    </row>
    <row r="124" ht="15.75" customHeight="1" spans="5:7">
      <c r="E124" s="327"/>
      <c r="G124" s="326"/>
    </row>
    <row r="125" ht="15.75" customHeight="1" spans="5:7">
      <c r="E125" s="327"/>
      <c r="G125" s="326"/>
    </row>
    <row r="126" ht="15.75" customHeight="1" spans="5:7">
      <c r="E126" s="327"/>
      <c r="G126" s="326"/>
    </row>
    <row r="127" ht="15.75" customHeight="1" spans="5:7">
      <c r="E127" s="327"/>
      <c r="G127" s="326"/>
    </row>
    <row r="128" ht="15.75" customHeight="1" spans="5:7">
      <c r="E128" s="327"/>
      <c r="G128" s="326"/>
    </row>
    <row r="129" ht="15.75" customHeight="1" spans="5:7">
      <c r="E129" s="327"/>
      <c r="G129" s="326"/>
    </row>
    <row r="130" ht="15.75" customHeight="1" spans="5:7">
      <c r="E130" s="327"/>
      <c r="G130" s="326"/>
    </row>
    <row r="131" ht="15.75" customHeight="1" spans="5:7">
      <c r="E131" s="327"/>
      <c r="G131" s="326"/>
    </row>
    <row r="132" ht="15.75" customHeight="1" spans="5:7">
      <c r="E132" s="327"/>
      <c r="G132" s="326"/>
    </row>
    <row r="133" ht="15.75" customHeight="1" spans="5:7">
      <c r="E133" s="327"/>
      <c r="G133" s="326"/>
    </row>
    <row r="134" ht="15.75" customHeight="1" spans="5:7">
      <c r="E134" s="327"/>
      <c r="G134" s="326"/>
    </row>
    <row r="135" ht="15.75" customHeight="1" spans="5:7">
      <c r="E135" s="327"/>
      <c r="G135" s="326"/>
    </row>
    <row r="136" ht="15.75" customHeight="1" spans="5:7">
      <c r="E136" s="327"/>
      <c r="G136" s="326"/>
    </row>
    <row r="137" ht="15.75" customHeight="1" spans="5:7">
      <c r="E137" s="327"/>
      <c r="G137" s="326"/>
    </row>
    <row r="138" ht="15.75" customHeight="1" spans="5:7">
      <c r="E138" s="327"/>
      <c r="G138" s="326"/>
    </row>
    <row r="139" ht="15.75" customHeight="1" spans="5:7">
      <c r="E139" s="327"/>
      <c r="G139" s="326"/>
    </row>
    <row r="140" ht="15.75" customHeight="1" spans="5:7">
      <c r="E140" s="327"/>
      <c r="G140" s="326"/>
    </row>
    <row r="141" ht="15.75" customHeight="1" spans="5:7">
      <c r="E141" s="327"/>
      <c r="G141" s="326"/>
    </row>
    <row r="142" ht="15.75" customHeight="1" spans="5:7">
      <c r="E142" s="327"/>
      <c r="G142" s="326"/>
    </row>
    <row r="143" ht="15.75" customHeight="1" spans="5:7">
      <c r="E143" s="327"/>
      <c r="G143" s="326"/>
    </row>
    <row r="144" ht="15.75" customHeight="1" spans="5:7">
      <c r="E144" s="327"/>
      <c r="G144" s="326"/>
    </row>
    <row r="145" ht="15.75" customHeight="1" spans="5:7">
      <c r="E145" s="327"/>
      <c r="G145" s="326"/>
    </row>
    <row r="146" ht="15.75" customHeight="1" spans="5:7">
      <c r="E146" s="327"/>
      <c r="G146" s="326"/>
    </row>
    <row r="147" ht="15.75" customHeight="1" spans="5:7">
      <c r="E147" s="327"/>
      <c r="G147" s="326"/>
    </row>
    <row r="148" ht="15.75" customHeight="1" spans="5:7">
      <c r="E148" s="327"/>
      <c r="G148" s="326"/>
    </row>
    <row r="149" ht="15.75" customHeight="1" spans="5:7">
      <c r="E149" s="327"/>
      <c r="G149" s="326"/>
    </row>
    <row r="150" ht="15.75" customHeight="1" spans="5:7">
      <c r="E150" s="327"/>
      <c r="G150" s="326"/>
    </row>
    <row r="151" ht="15.75" customHeight="1" spans="5:7">
      <c r="E151" s="327"/>
      <c r="G151" s="326"/>
    </row>
    <row r="152" ht="15.75" customHeight="1" spans="5:7">
      <c r="E152" s="327"/>
      <c r="G152" s="326"/>
    </row>
    <row r="153" ht="15.75" customHeight="1" spans="5:7">
      <c r="E153" s="327"/>
      <c r="G153" s="326"/>
    </row>
    <row r="154" ht="15.75" customHeight="1" spans="5:7">
      <c r="E154" s="327"/>
      <c r="G154" s="326"/>
    </row>
    <row r="155" ht="15.75" customHeight="1" spans="5:7">
      <c r="E155" s="327"/>
      <c r="G155" s="326"/>
    </row>
    <row r="156" ht="15.75" customHeight="1" spans="5:7">
      <c r="E156" s="327"/>
      <c r="G156" s="326"/>
    </row>
    <row r="157" ht="15.75" customHeight="1" spans="5:7">
      <c r="E157" s="327"/>
      <c r="G157" s="326"/>
    </row>
    <row r="158" ht="15.75" customHeight="1" spans="5:7">
      <c r="E158" s="327"/>
      <c r="G158" s="326"/>
    </row>
    <row r="159" ht="15.75" customHeight="1" spans="5:7">
      <c r="E159" s="327"/>
      <c r="G159" s="326"/>
    </row>
    <row r="160" ht="15.75" customHeight="1" spans="5:7">
      <c r="E160" s="327"/>
      <c r="G160" s="326"/>
    </row>
    <row r="161" ht="15.75" customHeight="1" spans="5:7">
      <c r="E161" s="327"/>
      <c r="G161" s="326"/>
    </row>
    <row r="162" ht="15.75" customHeight="1" spans="5:7">
      <c r="E162" s="327"/>
      <c r="G162" s="326"/>
    </row>
    <row r="163" ht="15.75" customHeight="1" spans="5:7">
      <c r="E163" s="327"/>
      <c r="G163" s="326"/>
    </row>
    <row r="164" ht="15.75" customHeight="1" spans="5:7">
      <c r="E164" s="327"/>
      <c r="G164" s="326"/>
    </row>
    <row r="165" ht="15.75" customHeight="1" spans="5:7">
      <c r="E165" s="327"/>
      <c r="G165" s="326"/>
    </row>
    <row r="166" ht="15.75" customHeight="1" spans="5:7">
      <c r="E166" s="327"/>
      <c r="G166" s="326"/>
    </row>
    <row r="167" ht="15.75" customHeight="1" spans="5:7">
      <c r="E167" s="327"/>
      <c r="G167" s="326"/>
    </row>
    <row r="168" ht="15.75" customHeight="1" spans="5:7">
      <c r="E168" s="327"/>
      <c r="G168" s="326"/>
    </row>
    <row r="169" ht="15.75" customHeight="1" spans="5:7">
      <c r="E169" s="327"/>
      <c r="G169" s="326"/>
    </row>
    <row r="170" ht="15.75" customHeight="1" spans="5:7">
      <c r="E170" s="327"/>
      <c r="G170" s="326"/>
    </row>
    <row r="171" ht="15.75" customHeight="1" spans="5:7">
      <c r="E171" s="327"/>
      <c r="G171" s="326"/>
    </row>
    <row r="172" ht="15.75" customHeight="1" spans="5:7">
      <c r="E172" s="327"/>
      <c r="G172" s="326"/>
    </row>
    <row r="173" ht="15.75" customHeight="1" spans="5:7">
      <c r="E173" s="327"/>
      <c r="G173" s="326"/>
    </row>
    <row r="174" ht="15.75" customHeight="1" spans="5:7">
      <c r="E174" s="327"/>
      <c r="G174" s="326"/>
    </row>
    <row r="175" ht="15.75" customHeight="1" spans="5:7">
      <c r="E175" s="327"/>
      <c r="G175" s="326"/>
    </row>
    <row r="176" ht="15.75" customHeight="1" spans="5:7">
      <c r="E176" s="327"/>
      <c r="G176" s="326"/>
    </row>
    <row r="177" ht="15.75" customHeight="1" spans="5:7">
      <c r="E177" s="327"/>
      <c r="G177" s="326"/>
    </row>
    <row r="178" ht="15.75" customHeight="1" spans="5:7">
      <c r="E178" s="327"/>
      <c r="G178" s="326"/>
    </row>
    <row r="179" ht="15.75" customHeight="1" spans="5:7">
      <c r="E179" s="327"/>
      <c r="G179" s="326"/>
    </row>
    <row r="180" ht="15.75" customHeight="1" spans="5:7">
      <c r="E180" s="327"/>
      <c r="G180" s="326"/>
    </row>
    <row r="181" ht="15.75" customHeight="1" spans="5:7">
      <c r="E181" s="327"/>
      <c r="G181" s="326"/>
    </row>
    <row r="182" ht="15.75" customHeight="1" spans="5:7">
      <c r="E182" s="327"/>
      <c r="G182" s="326"/>
    </row>
    <row r="183" ht="15.75" customHeight="1" spans="5:7">
      <c r="E183" s="327"/>
      <c r="G183" s="326"/>
    </row>
    <row r="184" ht="15.75" customHeight="1" spans="5:7">
      <c r="E184" s="327"/>
      <c r="G184" s="326"/>
    </row>
    <row r="185" ht="15.75" customHeight="1" spans="5:7">
      <c r="E185" s="327"/>
      <c r="G185" s="326"/>
    </row>
    <row r="186" ht="15.75" customHeight="1" spans="5:7">
      <c r="E186" s="327"/>
      <c r="G186" s="326"/>
    </row>
    <row r="187" ht="15.75" customHeight="1" spans="5:7">
      <c r="E187" s="327"/>
      <c r="G187" s="326"/>
    </row>
    <row r="188" ht="15.75" customHeight="1" spans="5:7">
      <c r="E188" s="327"/>
      <c r="G188" s="326"/>
    </row>
    <row r="189" ht="15.75" customHeight="1" spans="5:7">
      <c r="E189" s="327"/>
      <c r="G189" s="326"/>
    </row>
    <row r="190" ht="15.75" customHeight="1" spans="5:7">
      <c r="E190" s="327"/>
      <c r="G190" s="326"/>
    </row>
    <row r="191" ht="15.75" customHeight="1" spans="5:7">
      <c r="E191" s="327"/>
      <c r="G191" s="326"/>
    </row>
    <row r="192" ht="15.75" customHeight="1" spans="5:7">
      <c r="E192" s="327"/>
      <c r="G192" s="326"/>
    </row>
    <row r="193" ht="15.75" customHeight="1" spans="5:7">
      <c r="E193" s="327"/>
      <c r="G193" s="326"/>
    </row>
    <row r="194" ht="15.75" customHeight="1" spans="5:7">
      <c r="E194" s="327"/>
      <c r="G194" s="326"/>
    </row>
    <row r="195" ht="15.75" customHeight="1" spans="5:7">
      <c r="E195" s="327"/>
      <c r="G195" s="326"/>
    </row>
    <row r="196" ht="15.75" customHeight="1" spans="5:7">
      <c r="E196" s="327"/>
      <c r="G196" s="326"/>
    </row>
    <row r="197" ht="15.75" customHeight="1" spans="5:7">
      <c r="E197" s="327"/>
      <c r="G197" s="326"/>
    </row>
    <row r="198" ht="15.75" customHeight="1" spans="5:7">
      <c r="E198" s="327"/>
      <c r="G198" s="326"/>
    </row>
    <row r="199" ht="15.75" customHeight="1" spans="5:7">
      <c r="E199" s="327"/>
      <c r="G199" s="326"/>
    </row>
    <row r="200" ht="15.75" customHeight="1" spans="5:7">
      <c r="E200" s="327"/>
      <c r="G200" s="326"/>
    </row>
    <row r="201" ht="15.75" customHeight="1" spans="5:7">
      <c r="E201" s="327"/>
      <c r="G201" s="326"/>
    </row>
    <row r="202" ht="15.75" customHeight="1" spans="5:7">
      <c r="E202" s="327"/>
      <c r="G202" s="326"/>
    </row>
    <row r="203" ht="15.75" customHeight="1" spans="5:7">
      <c r="E203" s="327"/>
      <c r="G203" s="326"/>
    </row>
    <row r="204" ht="15.75" customHeight="1" spans="5:7">
      <c r="E204" s="327"/>
      <c r="G204" s="326"/>
    </row>
    <row r="205" ht="15.75" customHeight="1" spans="5:7">
      <c r="E205" s="327"/>
      <c r="G205" s="326"/>
    </row>
    <row r="206" ht="15.75" customHeight="1" spans="5:7">
      <c r="E206" s="327"/>
      <c r="G206" s="326"/>
    </row>
    <row r="207" ht="15.75" customHeight="1" spans="5:7">
      <c r="E207" s="327"/>
      <c r="G207" s="326"/>
    </row>
    <row r="208" ht="15.75" customHeight="1" spans="5:7">
      <c r="E208" s="327"/>
      <c r="G208" s="326"/>
    </row>
    <row r="209" ht="15.75" customHeight="1" spans="5:7">
      <c r="E209" s="327"/>
      <c r="G209" s="326"/>
    </row>
    <row r="210" ht="15.75" customHeight="1" spans="5:7">
      <c r="E210" s="327"/>
      <c r="G210" s="326"/>
    </row>
    <row r="211" ht="15.75" customHeight="1" spans="5:7">
      <c r="E211" s="327"/>
      <c r="G211" s="326"/>
    </row>
    <row r="212" ht="15.75" customHeight="1" spans="5:7">
      <c r="E212" s="327"/>
      <c r="G212" s="326"/>
    </row>
    <row r="213" ht="15.75" customHeight="1" spans="5:7">
      <c r="E213" s="327"/>
      <c r="G213" s="326"/>
    </row>
    <row r="214" ht="15.75" customHeight="1" spans="5:7">
      <c r="E214" s="327"/>
      <c r="G214" s="326"/>
    </row>
    <row r="215" ht="15.75" customHeight="1" spans="5:7">
      <c r="E215" s="327"/>
      <c r="G215" s="326"/>
    </row>
    <row r="216" ht="15.75" customHeight="1" spans="5:7">
      <c r="E216" s="327"/>
      <c r="G216" s="326"/>
    </row>
    <row r="217" ht="15.75" customHeight="1" spans="5:7">
      <c r="E217" s="327"/>
      <c r="G217" s="326"/>
    </row>
    <row r="218" ht="15.75" customHeight="1" spans="5:7">
      <c r="E218" s="327"/>
      <c r="G218" s="326"/>
    </row>
    <row r="219" ht="15.75" customHeight="1" spans="5:7">
      <c r="E219" s="327"/>
      <c r="G219" s="326"/>
    </row>
    <row r="220" ht="15.75" customHeight="1" spans="5:7">
      <c r="E220" s="327"/>
      <c r="G220" s="326"/>
    </row>
    <row r="221" ht="15.75" customHeight="1" spans="5:7">
      <c r="E221" s="327"/>
      <c r="G221" s="326"/>
    </row>
    <row r="222" ht="15.75" customHeight="1" spans="5:7">
      <c r="E222" s="327"/>
      <c r="G222" s="326"/>
    </row>
    <row r="223" ht="15.75" customHeight="1" spans="5:7">
      <c r="E223" s="327"/>
      <c r="G223" s="326"/>
    </row>
    <row r="224" ht="15.75" customHeight="1" spans="5:7">
      <c r="E224" s="327"/>
      <c r="G224" s="326"/>
    </row>
    <row r="225" ht="15.75" customHeight="1" spans="5:7">
      <c r="E225" s="327"/>
      <c r="G225" s="326"/>
    </row>
    <row r="226" ht="15.75" customHeight="1" spans="5:7">
      <c r="E226" s="327"/>
      <c r="G226" s="326"/>
    </row>
    <row r="227" ht="15.75" customHeight="1" spans="5:7">
      <c r="E227" s="327"/>
      <c r="G227" s="326"/>
    </row>
    <row r="228" ht="15.75" customHeight="1" spans="5:7">
      <c r="E228" s="327"/>
      <c r="G228" s="326"/>
    </row>
    <row r="229" ht="15.75" customHeight="1" spans="5:7">
      <c r="E229" s="327"/>
      <c r="G229" s="326"/>
    </row>
    <row r="230" ht="15.75" customHeight="1" spans="5:7">
      <c r="E230" s="327"/>
      <c r="G230" s="326"/>
    </row>
    <row r="231" ht="15.75" customHeight="1" spans="5:7">
      <c r="E231" s="327"/>
      <c r="G231" s="326"/>
    </row>
    <row r="232" ht="15.75" customHeight="1" spans="5:7">
      <c r="E232" s="327"/>
      <c r="G232" s="326"/>
    </row>
    <row r="233" ht="15.75" customHeight="1" spans="5:7">
      <c r="E233" s="327"/>
      <c r="G233" s="326"/>
    </row>
    <row r="234" ht="15.75" customHeight="1" spans="5:7">
      <c r="E234" s="327"/>
      <c r="G234" s="326"/>
    </row>
    <row r="235" ht="15.75" customHeight="1" spans="5:7">
      <c r="E235" s="327"/>
      <c r="G235" s="326"/>
    </row>
    <row r="236" ht="15.75" customHeight="1" spans="5:7">
      <c r="E236" s="327"/>
      <c r="G236" s="326"/>
    </row>
    <row r="237" ht="15.75" customHeight="1" spans="5:7">
      <c r="E237" s="327"/>
      <c r="G237" s="326"/>
    </row>
    <row r="238" ht="15.75" customHeight="1" spans="5:7">
      <c r="E238" s="327"/>
      <c r="G238" s="326"/>
    </row>
    <row r="239" ht="15.75" customHeight="1" spans="5:7">
      <c r="E239" s="327"/>
      <c r="G239" s="326"/>
    </row>
    <row r="240" ht="15.75" customHeight="1" spans="5:7">
      <c r="E240" s="327"/>
      <c r="G240" s="326"/>
    </row>
    <row r="241" ht="15.75" customHeight="1" spans="5:7">
      <c r="E241" s="327"/>
      <c r="G241" s="326"/>
    </row>
    <row r="242" ht="15.75" customHeight="1" spans="5:7">
      <c r="E242" s="327"/>
      <c r="G242" s="326"/>
    </row>
    <row r="243" ht="15.75" customHeight="1" spans="5:7">
      <c r="E243" s="327"/>
      <c r="G243" s="326"/>
    </row>
    <row r="244" ht="15.75" customHeight="1" spans="5:7">
      <c r="E244" s="327"/>
      <c r="G244" s="326"/>
    </row>
    <row r="245" ht="15.75" customHeight="1" spans="5:7">
      <c r="E245" s="327"/>
      <c r="G245" s="326"/>
    </row>
    <row r="246" ht="15.75" customHeight="1" spans="5:7">
      <c r="E246" s="327"/>
      <c r="G246" s="326"/>
    </row>
    <row r="247" ht="15.75" customHeight="1" spans="5:7">
      <c r="E247" s="327"/>
      <c r="G247" s="326"/>
    </row>
    <row r="248" ht="15.75" customHeight="1" spans="5:7">
      <c r="E248" s="327"/>
      <c r="G248" s="326"/>
    </row>
    <row r="249" ht="15.75" customHeight="1" spans="5:7">
      <c r="E249" s="327"/>
      <c r="G249" s="326"/>
    </row>
    <row r="250" ht="15.75" customHeight="1" spans="5:7">
      <c r="E250" s="327"/>
      <c r="G250" s="326"/>
    </row>
    <row r="251" ht="15.75" customHeight="1" spans="5:7">
      <c r="E251" s="327"/>
      <c r="G251" s="326"/>
    </row>
    <row r="252" ht="15.75" customHeight="1" spans="5:7">
      <c r="E252" s="327"/>
      <c r="G252" s="326"/>
    </row>
    <row r="253" ht="15.75" customHeight="1" spans="5:7">
      <c r="E253" s="327"/>
      <c r="G253" s="326"/>
    </row>
    <row r="254" ht="15.75" customHeight="1" spans="5:7">
      <c r="E254" s="327"/>
      <c r="G254" s="326"/>
    </row>
    <row r="255" ht="15.75" customHeight="1" spans="5:7">
      <c r="E255" s="327"/>
      <c r="G255" s="326"/>
    </row>
    <row r="256" ht="15.75" customHeight="1" spans="5:7">
      <c r="E256" s="327"/>
      <c r="G256" s="326"/>
    </row>
    <row r="257" ht="15.75" customHeight="1" spans="5:7">
      <c r="E257" s="327"/>
      <c r="G257" s="326"/>
    </row>
    <row r="258" ht="15.75" customHeight="1" spans="5:7">
      <c r="E258" s="327"/>
      <c r="G258" s="326"/>
    </row>
    <row r="259" ht="15.75" customHeight="1" spans="5:7">
      <c r="E259" s="327"/>
      <c r="G259" s="326"/>
    </row>
    <row r="260" ht="15.75" customHeight="1" spans="5:7">
      <c r="E260" s="327"/>
      <c r="G260" s="326"/>
    </row>
    <row r="261" ht="15.75" customHeight="1" spans="5:7">
      <c r="E261" s="327"/>
      <c r="G261" s="326"/>
    </row>
    <row r="262" ht="15.75" customHeight="1" spans="5:7">
      <c r="E262" s="327"/>
      <c r="G262" s="326"/>
    </row>
    <row r="263" ht="15.75" customHeight="1" spans="5:7">
      <c r="E263" s="327"/>
      <c r="G263" s="326"/>
    </row>
    <row r="264" ht="15.75" customHeight="1" spans="5:7">
      <c r="E264" s="327"/>
      <c r="G264" s="326"/>
    </row>
    <row r="265" ht="15.75" customHeight="1" spans="5:7">
      <c r="E265" s="327"/>
      <c r="G265" s="326"/>
    </row>
    <row r="266" ht="15.75" customHeight="1" spans="5:7">
      <c r="E266" s="327"/>
      <c r="G266" s="326"/>
    </row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6">
    <mergeCell ref="A5:H5"/>
    <mergeCell ref="A6:H6"/>
    <mergeCell ref="A7:H7"/>
    <mergeCell ref="A8:H8"/>
    <mergeCell ref="A9:H9"/>
    <mergeCell ref="A10:H10"/>
    <mergeCell ref="A12:H12"/>
    <mergeCell ref="A17:G17"/>
    <mergeCell ref="A19:G19"/>
    <mergeCell ref="A49:G49"/>
    <mergeCell ref="A51:G51"/>
    <mergeCell ref="A53:G53"/>
    <mergeCell ref="A55:G55"/>
    <mergeCell ref="A57:G57"/>
    <mergeCell ref="A60:G60"/>
    <mergeCell ref="A62:G62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H1000"/>
  <sheetViews>
    <sheetView topLeftCell="A19" workbookViewId="0">
      <selection activeCell="H20" sqref="H20"/>
    </sheetView>
  </sheetViews>
  <sheetFormatPr defaultColWidth="12.6285714285714" defaultRowHeight="15" customHeight="1" outlineLevelCol="7"/>
  <cols>
    <col min="1" max="1" width="21.1333333333333" style="264" customWidth="1"/>
    <col min="2" max="2" width="53.247619047619" style="264" customWidth="1"/>
    <col min="3" max="3" width="13.8761904761905" style="264" customWidth="1"/>
    <col min="4" max="4" width="12.3809523809524" style="264" customWidth="1"/>
    <col min="5" max="5" width="15.6285714285714" style="264" customWidth="1"/>
    <col min="6" max="6" width="12.6285714285714" style="264" customWidth="1"/>
    <col min="7" max="7" width="19.1333333333333" style="264" customWidth="1"/>
    <col min="8" max="8" width="27.247619047619" style="264" customWidth="1"/>
    <col min="9" max="16384" width="12.6285714285714" style="264"/>
  </cols>
  <sheetData>
    <row r="1" ht="15.75" customHeight="1" spans="1:8">
      <c r="A1" s="265"/>
      <c r="B1" s="266"/>
      <c r="C1" s="266"/>
      <c r="D1" s="266"/>
      <c r="E1" s="267"/>
      <c r="F1" s="266"/>
      <c r="G1" s="266"/>
      <c r="H1" s="266"/>
    </row>
    <row r="2" ht="15.75" customHeight="1" spans="1:8">
      <c r="A2" s="266"/>
      <c r="B2" s="266"/>
      <c r="C2" s="266"/>
      <c r="D2" s="266"/>
      <c r="E2" s="267"/>
      <c r="F2" s="266"/>
      <c r="G2" s="266"/>
      <c r="H2" s="266"/>
    </row>
    <row r="3" ht="15.75" customHeight="1" spans="1:8">
      <c r="A3" s="266"/>
      <c r="B3" s="266"/>
      <c r="C3" s="266"/>
      <c r="D3" s="266"/>
      <c r="E3" s="267"/>
      <c r="F3" s="266"/>
      <c r="G3" s="266"/>
      <c r="H3" s="266"/>
    </row>
    <row r="4" ht="15.75" customHeight="1" spans="1:8">
      <c r="A4" s="266"/>
      <c r="B4" s="266"/>
      <c r="C4" s="266"/>
      <c r="D4" s="266"/>
      <c r="E4" s="267"/>
      <c r="F4" s="266"/>
      <c r="G4" s="266"/>
      <c r="H4" s="266"/>
    </row>
    <row r="5" ht="15.75" customHeight="1" spans="1:8">
      <c r="A5" s="268" t="s">
        <v>0</v>
      </c>
      <c r="B5" s="268"/>
      <c r="C5" s="268"/>
      <c r="D5" s="268"/>
      <c r="E5" s="268"/>
      <c r="F5" s="268"/>
      <c r="G5" s="268"/>
      <c r="H5" s="268"/>
    </row>
    <row r="6" ht="15.75" customHeight="1" spans="1:8">
      <c r="A6" s="268" t="s">
        <v>1</v>
      </c>
      <c r="B6" s="268"/>
      <c r="C6" s="268"/>
      <c r="D6" s="268"/>
      <c r="E6" s="268"/>
      <c r="F6" s="268"/>
      <c r="G6" s="268"/>
      <c r="H6" s="268"/>
    </row>
    <row r="7" ht="15.75" customHeight="1" spans="1:8">
      <c r="A7" s="268" t="s">
        <v>2</v>
      </c>
      <c r="B7" s="268"/>
      <c r="C7" s="268"/>
      <c r="D7" s="268"/>
      <c r="E7" s="268"/>
      <c r="F7" s="268"/>
      <c r="G7" s="268"/>
      <c r="H7" s="268"/>
    </row>
    <row r="8" ht="15.75" customHeight="1" spans="1:8">
      <c r="A8" s="269" t="s">
        <v>3</v>
      </c>
      <c r="B8" s="269"/>
      <c r="C8" s="269"/>
      <c r="D8" s="269"/>
      <c r="E8" s="269"/>
      <c r="F8" s="269"/>
      <c r="G8" s="269"/>
      <c r="H8" s="269"/>
    </row>
    <row r="9" ht="15.75" customHeight="1" spans="1:8">
      <c r="A9" s="269" t="s">
        <v>4</v>
      </c>
      <c r="B9" s="269"/>
      <c r="C9" s="269"/>
      <c r="D9" s="269"/>
      <c r="E9" s="269"/>
      <c r="F9" s="269"/>
      <c r="G9" s="269"/>
      <c r="H9" s="269"/>
    </row>
    <row r="10" ht="15.75" customHeight="1" spans="1:8">
      <c r="A10" s="270" t="s">
        <v>5</v>
      </c>
      <c r="B10" s="270"/>
      <c r="C10" s="270"/>
      <c r="D10" s="270"/>
      <c r="E10" s="270"/>
      <c r="F10" s="270"/>
      <c r="G10" s="270"/>
      <c r="H10" s="270"/>
    </row>
    <row r="11" ht="15.75" customHeight="1" spans="1:8">
      <c r="A11" s="271"/>
      <c r="B11" s="9"/>
      <c r="C11" s="10"/>
      <c r="D11" s="10"/>
      <c r="E11" s="11"/>
      <c r="F11" s="9"/>
      <c r="G11" s="10"/>
      <c r="H11" s="10"/>
    </row>
    <row r="12" ht="15.75" customHeight="1" spans="1:8">
      <c r="A12" s="272" t="s">
        <v>6</v>
      </c>
      <c r="B12" s="273"/>
      <c r="C12" s="273"/>
      <c r="D12" s="273"/>
      <c r="E12" s="273"/>
      <c r="F12" s="273"/>
      <c r="G12" s="273"/>
      <c r="H12" s="273"/>
    </row>
    <row r="13" ht="15.75" customHeight="1" spans="1:8">
      <c r="A13" s="9"/>
      <c r="B13" s="9"/>
      <c r="C13" s="10"/>
      <c r="D13" s="10"/>
      <c r="E13" s="11"/>
      <c r="F13" s="9"/>
      <c r="G13" s="10"/>
      <c r="H13" s="10"/>
    </row>
    <row r="14" ht="15.75" customHeight="1" spans="1:8">
      <c r="A14" s="9"/>
      <c r="B14" s="9"/>
      <c r="C14" s="10"/>
      <c r="D14" s="10"/>
      <c r="E14" s="274"/>
      <c r="F14" s="9"/>
      <c r="G14" s="10"/>
      <c r="H14" s="10"/>
    </row>
    <row r="15" customHeight="1" spans="1:8">
      <c r="A15" s="9"/>
      <c r="B15" s="9"/>
      <c r="C15" s="10"/>
      <c r="D15" s="10"/>
      <c r="E15" s="11"/>
      <c r="F15" s="9"/>
      <c r="G15" s="10"/>
      <c r="H15" s="10"/>
    </row>
    <row r="16" ht="41" customHeight="1" spans="1:8">
      <c r="A16" s="13" t="s">
        <v>7</v>
      </c>
      <c r="B16" s="13" t="s">
        <v>8</v>
      </c>
      <c r="C16" s="13" t="s">
        <v>9</v>
      </c>
      <c r="D16" s="13" t="s">
        <v>10</v>
      </c>
      <c r="E16" s="14" t="s">
        <v>11</v>
      </c>
      <c r="F16" s="13" t="s">
        <v>12</v>
      </c>
      <c r="G16" s="15" t="s">
        <v>13</v>
      </c>
      <c r="H16" s="13" t="s">
        <v>14</v>
      </c>
    </row>
    <row r="17" ht="18.75" customHeight="1" spans="1:8">
      <c r="A17" s="16" t="s">
        <v>15</v>
      </c>
      <c r="B17" s="275"/>
      <c r="C17" s="275"/>
      <c r="D17" s="275"/>
      <c r="E17" s="275"/>
      <c r="F17" s="275"/>
      <c r="G17" s="276"/>
      <c r="H17" s="277">
        <f>G18</f>
        <v>0</v>
      </c>
    </row>
    <row r="18" ht="15.75" customHeight="1" spans="1:8">
      <c r="A18" s="122"/>
      <c r="B18" s="122"/>
      <c r="C18" s="278"/>
      <c r="D18" s="137"/>
      <c r="E18" s="136"/>
      <c r="F18" s="137"/>
      <c r="G18" s="137"/>
      <c r="H18" s="279"/>
    </row>
    <row r="19" ht="15.75" customHeight="1" spans="1:8">
      <c r="A19" s="16" t="s">
        <v>42</v>
      </c>
      <c r="B19" s="275"/>
      <c r="C19" s="275"/>
      <c r="D19" s="275"/>
      <c r="E19" s="275"/>
      <c r="F19" s="275"/>
      <c r="G19" s="276"/>
      <c r="H19" s="277">
        <f>SUM(E20:E91)</f>
        <v>467599.03</v>
      </c>
    </row>
    <row r="20" ht="15.75" customHeight="1" spans="1:8">
      <c r="A20" s="279" t="s">
        <v>1854</v>
      </c>
      <c r="B20" s="279" t="s">
        <v>618</v>
      </c>
      <c r="C20" s="280">
        <v>44748</v>
      </c>
      <c r="D20" s="92">
        <v>44813</v>
      </c>
      <c r="E20" s="281">
        <v>6391.95</v>
      </c>
      <c r="F20" s="214">
        <v>44820</v>
      </c>
      <c r="G20" s="31" t="s">
        <v>30</v>
      </c>
      <c r="H20" s="279"/>
    </row>
    <row r="21" ht="15.75" customHeight="1" spans="1:8">
      <c r="A21" s="279" t="s">
        <v>1855</v>
      </c>
      <c r="B21" s="279" t="s">
        <v>622</v>
      </c>
      <c r="C21" s="280">
        <v>44756</v>
      </c>
      <c r="D21" s="280">
        <v>44816</v>
      </c>
      <c r="E21" s="281">
        <v>1248</v>
      </c>
      <c r="F21" s="214">
        <v>44820</v>
      </c>
      <c r="G21" s="31" t="s">
        <v>30</v>
      </c>
      <c r="H21" s="279"/>
    </row>
    <row r="22" ht="15.75" customHeight="1" spans="1:8">
      <c r="A22" s="279" t="s">
        <v>1856</v>
      </c>
      <c r="B22" s="279" t="s">
        <v>895</v>
      </c>
      <c r="C22" s="280">
        <v>44769</v>
      </c>
      <c r="D22" s="280">
        <v>44816</v>
      </c>
      <c r="E22" s="281">
        <v>10122.62</v>
      </c>
      <c r="F22" s="214">
        <v>44820</v>
      </c>
      <c r="G22" s="31" t="s">
        <v>30</v>
      </c>
      <c r="H22" s="411"/>
    </row>
    <row r="23" ht="15.75" customHeight="1" spans="1:8">
      <c r="A23" s="279" t="s">
        <v>1857</v>
      </c>
      <c r="B23" s="279" t="s">
        <v>618</v>
      </c>
      <c r="C23" s="280">
        <v>44776</v>
      </c>
      <c r="D23" s="280">
        <v>44816</v>
      </c>
      <c r="E23" s="281">
        <v>6419.86</v>
      </c>
      <c r="F23" s="214">
        <v>44820</v>
      </c>
      <c r="G23" s="31" t="s">
        <v>30</v>
      </c>
      <c r="H23" s="411"/>
    </row>
    <row r="24" ht="15.75" customHeight="1" spans="1:8">
      <c r="A24" s="279" t="s">
        <v>1858</v>
      </c>
      <c r="B24" s="279" t="s">
        <v>618</v>
      </c>
      <c r="C24" s="280">
        <v>44776</v>
      </c>
      <c r="D24" s="29">
        <v>44820</v>
      </c>
      <c r="E24" s="281">
        <v>8027.85</v>
      </c>
      <c r="F24" s="214">
        <v>44820</v>
      </c>
      <c r="G24" s="150" t="s">
        <v>30</v>
      </c>
      <c r="H24" s="411"/>
    </row>
    <row r="25" ht="15.75" customHeight="1" spans="1:8">
      <c r="A25" s="279" t="s">
        <v>1859</v>
      </c>
      <c r="B25" s="279" t="s">
        <v>618</v>
      </c>
      <c r="C25" s="280">
        <v>44778</v>
      </c>
      <c r="D25" s="29">
        <v>44813</v>
      </c>
      <c r="E25" s="47">
        <v>235.28</v>
      </c>
      <c r="F25" s="214">
        <v>44820</v>
      </c>
      <c r="G25" s="50" t="s">
        <v>30</v>
      </c>
      <c r="H25" s="411"/>
    </row>
    <row r="26" ht="15.75" customHeight="1" spans="1:8">
      <c r="A26" s="279" t="s">
        <v>1860</v>
      </c>
      <c r="B26" s="279" t="s">
        <v>55</v>
      </c>
      <c r="C26" s="29">
        <v>44778</v>
      </c>
      <c r="D26" s="29">
        <v>44813</v>
      </c>
      <c r="E26" s="281">
        <v>5764.33</v>
      </c>
      <c r="F26" s="214">
        <v>44820</v>
      </c>
      <c r="G26" s="50" t="s">
        <v>30</v>
      </c>
      <c r="H26" s="411"/>
    </row>
    <row r="27" ht="15.75" customHeight="1" spans="1:8">
      <c r="A27" s="279" t="s">
        <v>1861</v>
      </c>
      <c r="B27" s="279" t="s">
        <v>204</v>
      </c>
      <c r="C27" s="280">
        <v>44778</v>
      </c>
      <c r="D27" s="280">
        <v>44817</v>
      </c>
      <c r="E27" s="281">
        <v>12112</v>
      </c>
      <c r="F27" s="214">
        <v>44820</v>
      </c>
      <c r="G27" s="31" t="s">
        <v>30</v>
      </c>
      <c r="H27" s="411"/>
    </row>
    <row r="28" ht="15.75" customHeight="1" spans="1:8">
      <c r="A28" s="279" t="s">
        <v>1862</v>
      </c>
      <c r="B28" s="279" t="s">
        <v>618</v>
      </c>
      <c r="C28" s="280">
        <v>44784</v>
      </c>
      <c r="D28" s="29">
        <v>44813</v>
      </c>
      <c r="E28" s="281">
        <v>13234.1</v>
      </c>
      <c r="F28" s="214">
        <v>44820</v>
      </c>
      <c r="G28" s="50" t="s">
        <v>18</v>
      </c>
      <c r="H28" s="411"/>
    </row>
    <row r="29" ht="15.75" customHeight="1" spans="1:8">
      <c r="A29" s="418" t="s">
        <v>1863</v>
      </c>
      <c r="B29" s="279" t="s">
        <v>618</v>
      </c>
      <c r="C29" s="280">
        <v>44785</v>
      </c>
      <c r="D29" s="280">
        <v>44816</v>
      </c>
      <c r="E29" s="281">
        <v>3437.86</v>
      </c>
      <c r="F29" s="214">
        <v>44820</v>
      </c>
      <c r="G29" s="278" t="s">
        <v>18</v>
      </c>
      <c r="H29" s="411"/>
    </row>
    <row r="30" ht="15.75" customHeight="1" spans="1:8">
      <c r="A30" s="279" t="s">
        <v>1864</v>
      </c>
      <c r="B30" s="279" t="s">
        <v>1660</v>
      </c>
      <c r="C30" s="280">
        <v>44785</v>
      </c>
      <c r="D30" s="29">
        <v>44818</v>
      </c>
      <c r="E30" s="281">
        <v>13320</v>
      </c>
      <c r="F30" s="214">
        <v>44820</v>
      </c>
      <c r="G30" s="31" t="s">
        <v>30</v>
      </c>
      <c r="H30" s="411"/>
    </row>
    <row r="31" ht="15.75" customHeight="1" spans="1:8">
      <c r="A31" s="418" t="s">
        <v>1865</v>
      </c>
      <c r="B31" s="279" t="s">
        <v>618</v>
      </c>
      <c r="C31" s="280">
        <v>44785</v>
      </c>
      <c r="D31" s="29">
        <v>44820</v>
      </c>
      <c r="E31" s="281">
        <v>8374.45</v>
      </c>
      <c r="F31" s="214">
        <v>44820</v>
      </c>
      <c r="G31" s="150" t="s">
        <v>30</v>
      </c>
      <c r="H31" s="411"/>
    </row>
    <row r="32" ht="15.75" customHeight="1" spans="1:8">
      <c r="A32" s="279" t="s">
        <v>1866</v>
      </c>
      <c r="B32" s="279" t="s">
        <v>618</v>
      </c>
      <c r="C32" s="280">
        <v>44792</v>
      </c>
      <c r="D32" s="29">
        <v>44819</v>
      </c>
      <c r="E32" s="281">
        <v>871.5</v>
      </c>
      <c r="F32" s="214">
        <v>44820</v>
      </c>
      <c r="G32" s="50">
        <v>113150072</v>
      </c>
      <c r="H32" s="411"/>
    </row>
    <row r="33" ht="15.75" customHeight="1" spans="1:8">
      <c r="A33" s="332" t="s">
        <v>1867</v>
      </c>
      <c r="B33" s="291" t="s">
        <v>76</v>
      </c>
      <c r="C33" s="92">
        <v>44793</v>
      </c>
      <c r="D33" s="92">
        <v>44816</v>
      </c>
      <c r="E33" s="403">
        <v>16257.91</v>
      </c>
      <c r="F33" s="214">
        <v>44820</v>
      </c>
      <c r="G33" s="150" t="s">
        <v>18</v>
      </c>
      <c r="H33" s="411"/>
    </row>
    <row r="34" ht="15.75" customHeight="1" spans="1:8">
      <c r="A34" s="279" t="s">
        <v>1868</v>
      </c>
      <c r="B34" s="279" t="s">
        <v>618</v>
      </c>
      <c r="C34" s="280">
        <v>44795</v>
      </c>
      <c r="D34" s="280">
        <v>44817</v>
      </c>
      <c r="E34" s="281">
        <v>8721.85</v>
      </c>
      <c r="F34" s="214">
        <v>44820</v>
      </c>
      <c r="G34" s="50" t="s">
        <v>1869</v>
      </c>
      <c r="H34" s="411"/>
    </row>
    <row r="35" ht="15.75" customHeight="1" spans="1:8">
      <c r="A35" s="418" t="s">
        <v>1870</v>
      </c>
      <c r="B35" s="279" t="s">
        <v>183</v>
      </c>
      <c r="C35" s="280">
        <v>44795</v>
      </c>
      <c r="D35" s="280">
        <v>44817</v>
      </c>
      <c r="E35" s="281">
        <v>11670.16</v>
      </c>
      <c r="F35" s="214">
        <v>44820</v>
      </c>
      <c r="G35" s="31" t="s">
        <v>30</v>
      </c>
      <c r="H35" s="411"/>
    </row>
    <row r="36" ht="15.75" customHeight="1" spans="1:8">
      <c r="A36" s="279" t="s">
        <v>1871</v>
      </c>
      <c r="B36" s="279" t="s">
        <v>1850</v>
      </c>
      <c r="C36" s="280">
        <v>44805</v>
      </c>
      <c r="D36" s="29">
        <v>44810</v>
      </c>
      <c r="E36" s="281">
        <v>15881.6</v>
      </c>
      <c r="F36" s="214">
        <v>44820</v>
      </c>
      <c r="G36" s="50" t="s">
        <v>30</v>
      </c>
      <c r="H36" s="411"/>
    </row>
    <row r="37" ht="15.75" customHeight="1" spans="1:8">
      <c r="A37" s="279" t="s">
        <v>1872</v>
      </c>
      <c r="B37" s="279" t="s">
        <v>1873</v>
      </c>
      <c r="C37" s="29">
        <v>44806</v>
      </c>
      <c r="D37" s="29">
        <v>44809</v>
      </c>
      <c r="E37" s="284">
        <v>13034.54</v>
      </c>
      <c r="F37" s="214">
        <v>44820</v>
      </c>
      <c r="G37" s="50" t="s">
        <v>18</v>
      </c>
      <c r="H37" s="411"/>
    </row>
    <row r="38" ht="15.75" customHeight="1" spans="1:8">
      <c r="A38" s="279" t="s">
        <v>1874</v>
      </c>
      <c r="B38" s="279" t="s">
        <v>1873</v>
      </c>
      <c r="C38" s="29">
        <v>44806</v>
      </c>
      <c r="D38" s="29">
        <v>44809</v>
      </c>
      <c r="E38" s="38">
        <v>17485.9</v>
      </c>
      <c r="F38" s="214">
        <v>44820</v>
      </c>
      <c r="G38" s="50" t="s">
        <v>18</v>
      </c>
      <c r="H38" s="411"/>
    </row>
    <row r="39" ht="15.75" customHeight="1" spans="1:8">
      <c r="A39" s="32" t="s">
        <v>1875</v>
      </c>
      <c r="B39" s="279" t="s">
        <v>1873</v>
      </c>
      <c r="C39" s="29">
        <v>44806</v>
      </c>
      <c r="D39" s="29">
        <v>44809</v>
      </c>
      <c r="E39" s="38">
        <v>212.97</v>
      </c>
      <c r="F39" s="214">
        <v>44820</v>
      </c>
      <c r="G39" s="50" t="s">
        <v>18</v>
      </c>
      <c r="H39" s="382"/>
    </row>
    <row r="40" ht="15.75" customHeight="1" spans="1:8">
      <c r="A40" s="32" t="s">
        <v>1876</v>
      </c>
      <c r="B40" s="32" t="s">
        <v>1877</v>
      </c>
      <c r="C40" s="29">
        <v>44806</v>
      </c>
      <c r="D40" s="29">
        <v>44809</v>
      </c>
      <c r="E40" s="38">
        <v>15939.31</v>
      </c>
      <c r="F40" s="214">
        <v>44820</v>
      </c>
      <c r="G40" s="50" t="s">
        <v>18</v>
      </c>
      <c r="H40" s="411"/>
    </row>
    <row r="41" ht="15.75" customHeight="1" spans="1:8">
      <c r="A41" s="288" t="s">
        <v>1878</v>
      </c>
      <c r="B41" s="279" t="s">
        <v>143</v>
      </c>
      <c r="C41" s="280">
        <v>44806</v>
      </c>
      <c r="D41" s="29">
        <v>44810</v>
      </c>
      <c r="E41" s="281">
        <v>6965.9</v>
      </c>
      <c r="F41" s="214">
        <v>44820</v>
      </c>
      <c r="G41" s="50" t="s">
        <v>18</v>
      </c>
      <c r="H41" s="411"/>
    </row>
    <row r="42" ht="15.75" customHeight="1" spans="1:8">
      <c r="A42" s="279" t="s">
        <v>1879</v>
      </c>
      <c r="B42" s="279" t="s">
        <v>1873</v>
      </c>
      <c r="C42" s="29">
        <v>44806</v>
      </c>
      <c r="D42" s="29">
        <v>44812</v>
      </c>
      <c r="E42" s="38">
        <v>511.16</v>
      </c>
      <c r="F42" s="214">
        <v>44820</v>
      </c>
      <c r="G42" s="83" t="s">
        <v>18</v>
      </c>
      <c r="H42" s="411"/>
    </row>
    <row r="43" ht="15.75" customHeight="1" spans="1:8">
      <c r="A43" s="279" t="s">
        <v>1880</v>
      </c>
      <c r="B43" s="279" t="s">
        <v>618</v>
      </c>
      <c r="C43" s="280">
        <v>44806</v>
      </c>
      <c r="D43" s="29">
        <v>44812</v>
      </c>
      <c r="E43" s="281">
        <v>7655.95</v>
      </c>
      <c r="F43" s="214">
        <v>44820</v>
      </c>
      <c r="G43" s="50" t="s">
        <v>30</v>
      </c>
      <c r="H43" s="411"/>
    </row>
    <row r="44" ht="15.75" customHeight="1" spans="1:8">
      <c r="A44" s="279" t="s">
        <v>1881</v>
      </c>
      <c r="B44" s="279" t="s">
        <v>618</v>
      </c>
      <c r="C44" s="29">
        <v>44806</v>
      </c>
      <c r="D44" s="29">
        <v>44812</v>
      </c>
      <c r="E44" s="452">
        <v>3321</v>
      </c>
      <c r="F44" s="214">
        <v>44820</v>
      </c>
      <c r="G44" s="50" t="s">
        <v>1869</v>
      </c>
      <c r="H44" s="411"/>
    </row>
    <row r="45" ht="15.75" customHeight="1" spans="1:8">
      <c r="A45" s="279" t="s">
        <v>1882</v>
      </c>
      <c r="B45" s="279" t="s">
        <v>55</v>
      </c>
      <c r="C45" s="280">
        <v>44806</v>
      </c>
      <c r="D45" s="29">
        <v>44812</v>
      </c>
      <c r="E45" s="281">
        <v>4674.84</v>
      </c>
      <c r="F45" s="214">
        <v>44820</v>
      </c>
      <c r="G45" s="50" t="s">
        <v>30</v>
      </c>
      <c r="H45" s="279"/>
    </row>
    <row r="46" ht="15.75" customHeight="1" spans="1:8">
      <c r="A46" s="279" t="s">
        <v>1883</v>
      </c>
      <c r="B46" s="323" t="s">
        <v>76</v>
      </c>
      <c r="C46" s="280">
        <v>44806</v>
      </c>
      <c r="D46" s="280">
        <v>44816</v>
      </c>
      <c r="E46" s="281">
        <v>15500.09</v>
      </c>
      <c r="F46" s="214">
        <v>44820</v>
      </c>
      <c r="G46" s="278" t="s">
        <v>18</v>
      </c>
      <c r="H46" s="279"/>
    </row>
    <row r="47" ht="15.75" customHeight="1" spans="1:8">
      <c r="A47" s="32" t="s">
        <v>1884</v>
      </c>
      <c r="B47" s="32" t="s">
        <v>1877</v>
      </c>
      <c r="C47" s="29">
        <v>44809</v>
      </c>
      <c r="D47" s="29">
        <v>44810</v>
      </c>
      <c r="E47" s="38">
        <v>15939.31</v>
      </c>
      <c r="F47" s="214">
        <v>44820</v>
      </c>
      <c r="G47" s="50" t="s">
        <v>18</v>
      </c>
      <c r="H47" s="279"/>
    </row>
    <row r="48" ht="15.75" customHeight="1" spans="1:8">
      <c r="A48" s="279" t="s">
        <v>1885</v>
      </c>
      <c r="B48" s="279" t="s">
        <v>1873</v>
      </c>
      <c r="C48" s="280">
        <v>44809</v>
      </c>
      <c r="D48" s="280">
        <v>44810</v>
      </c>
      <c r="E48" s="37">
        <v>95.08</v>
      </c>
      <c r="F48" s="214">
        <v>44820</v>
      </c>
      <c r="G48" s="278" t="s">
        <v>18</v>
      </c>
      <c r="H48" s="279"/>
    </row>
    <row r="49" ht="15.75" customHeight="1" spans="1:8">
      <c r="A49" s="279" t="s">
        <v>1886</v>
      </c>
      <c r="B49" s="279" t="s">
        <v>69</v>
      </c>
      <c r="C49" s="29">
        <v>44809</v>
      </c>
      <c r="D49" s="29">
        <v>44812</v>
      </c>
      <c r="E49" s="38">
        <v>4462.17</v>
      </c>
      <c r="F49" s="214">
        <v>44820</v>
      </c>
      <c r="G49" s="50" t="s">
        <v>18</v>
      </c>
      <c r="H49" s="278"/>
    </row>
    <row r="50" ht="15.75" customHeight="1" spans="1:8">
      <c r="A50" s="279" t="s">
        <v>1887</v>
      </c>
      <c r="B50" s="279" t="s">
        <v>1846</v>
      </c>
      <c r="C50" s="29">
        <v>44809</v>
      </c>
      <c r="D50" s="29">
        <v>44812</v>
      </c>
      <c r="E50" s="38">
        <v>8142.57</v>
      </c>
      <c r="F50" s="214">
        <v>44820</v>
      </c>
      <c r="G50" s="50" t="s">
        <v>18</v>
      </c>
      <c r="H50" s="279"/>
    </row>
    <row r="51" ht="15.75" customHeight="1" spans="1:8">
      <c r="A51" s="279" t="s">
        <v>1888</v>
      </c>
      <c r="B51" s="279" t="s">
        <v>618</v>
      </c>
      <c r="C51" s="29">
        <v>44809</v>
      </c>
      <c r="D51" s="29">
        <v>44812</v>
      </c>
      <c r="E51" s="47">
        <v>2618.1</v>
      </c>
      <c r="F51" s="214">
        <v>44820</v>
      </c>
      <c r="G51" s="278" t="s">
        <v>18</v>
      </c>
      <c r="H51" s="279"/>
    </row>
    <row r="52" ht="15.75" customHeight="1" spans="1:8">
      <c r="A52" s="279" t="s">
        <v>1889</v>
      </c>
      <c r="B52" s="279" t="s">
        <v>618</v>
      </c>
      <c r="C52" s="29">
        <v>44809</v>
      </c>
      <c r="D52" s="29">
        <v>44813</v>
      </c>
      <c r="E52" s="38">
        <v>721.68</v>
      </c>
      <c r="F52" s="214">
        <v>44820</v>
      </c>
      <c r="G52" s="50" t="s">
        <v>30</v>
      </c>
      <c r="H52" s="279"/>
    </row>
    <row r="53" ht="15.75" customHeight="1" spans="1:8">
      <c r="A53" s="279" t="s">
        <v>1890</v>
      </c>
      <c r="B53" s="279" t="s">
        <v>1873</v>
      </c>
      <c r="C53" s="280">
        <v>44809</v>
      </c>
      <c r="D53" s="280">
        <v>44817</v>
      </c>
      <c r="E53" s="281">
        <v>305.78</v>
      </c>
      <c r="F53" s="214">
        <v>44820</v>
      </c>
      <c r="G53" s="278" t="s">
        <v>18</v>
      </c>
      <c r="H53" s="279"/>
    </row>
    <row r="54" ht="15.75" customHeight="1" spans="1:8">
      <c r="A54" s="279" t="s">
        <v>1891</v>
      </c>
      <c r="B54" s="279" t="s">
        <v>204</v>
      </c>
      <c r="C54" s="280">
        <v>44809</v>
      </c>
      <c r="D54" s="29">
        <v>44818</v>
      </c>
      <c r="E54" s="281">
        <v>2944.75</v>
      </c>
      <c r="F54" s="214">
        <v>44820</v>
      </c>
      <c r="G54" s="31" t="s">
        <v>30</v>
      </c>
      <c r="H54" s="279"/>
    </row>
    <row r="55" ht="15.75" customHeight="1" spans="1:8">
      <c r="A55" s="279" t="s">
        <v>1892</v>
      </c>
      <c r="B55" s="279" t="s">
        <v>204</v>
      </c>
      <c r="C55" s="280">
        <v>44809</v>
      </c>
      <c r="D55" s="29">
        <v>44818</v>
      </c>
      <c r="E55" s="281">
        <v>5316</v>
      </c>
      <c r="F55" s="214">
        <v>44820</v>
      </c>
      <c r="G55" s="31" t="s">
        <v>30</v>
      </c>
      <c r="H55" s="279"/>
    </row>
    <row r="56" ht="15.75" customHeight="1" spans="1:8">
      <c r="A56" s="279" t="s">
        <v>1893</v>
      </c>
      <c r="B56" s="279" t="s">
        <v>618</v>
      </c>
      <c r="C56" s="29">
        <v>44810</v>
      </c>
      <c r="D56" s="29">
        <v>44810</v>
      </c>
      <c r="E56" s="38">
        <v>764.9</v>
      </c>
      <c r="F56" s="214">
        <v>44820</v>
      </c>
      <c r="G56" s="50" t="s">
        <v>30</v>
      </c>
      <c r="H56" s="279"/>
    </row>
    <row r="57" ht="15.75" customHeight="1" spans="1:8">
      <c r="A57" s="279" t="s">
        <v>1894</v>
      </c>
      <c r="B57" s="279" t="s">
        <v>81</v>
      </c>
      <c r="C57" s="280">
        <v>44810</v>
      </c>
      <c r="D57" s="280">
        <v>44812</v>
      </c>
      <c r="E57" s="284">
        <v>50.39</v>
      </c>
      <c r="F57" s="214">
        <v>44820</v>
      </c>
      <c r="G57" s="278" t="s">
        <v>18</v>
      </c>
      <c r="H57" s="279"/>
    </row>
    <row r="58" ht="15.75" customHeight="1" spans="1:8">
      <c r="A58" s="279" t="s">
        <v>1895</v>
      </c>
      <c r="B58" s="32" t="s">
        <v>1877</v>
      </c>
      <c r="C58" s="280">
        <v>44810</v>
      </c>
      <c r="D58" s="29">
        <v>44813</v>
      </c>
      <c r="E58" s="281">
        <v>15939.31</v>
      </c>
      <c r="F58" s="214">
        <v>44820</v>
      </c>
      <c r="G58" s="278" t="s">
        <v>18</v>
      </c>
      <c r="H58" s="279"/>
    </row>
    <row r="59" ht="15.75" customHeight="1" spans="1:8">
      <c r="A59" s="279" t="s">
        <v>1896</v>
      </c>
      <c r="B59" s="323" t="s">
        <v>1897</v>
      </c>
      <c r="C59" s="280">
        <v>44810</v>
      </c>
      <c r="D59" s="29">
        <v>44813</v>
      </c>
      <c r="E59" s="38">
        <v>1288.17</v>
      </c>
      <c r="F59" s="214">
        <v>44820</v>
      </c>
      <c r="G59" s="50" t="s">
        <v>18</v>
      </c>
      <c r="H59" s="279"/>
    </row>
    <row r="60" ht="15.75" customHeight="1" spans="1:8">
      <c r="A60" s="279" t="s">
        <v>1898</v>
      </c>
      <c r="B60" s="279" t="s">
        <v>150</v>
      </c>
      <c r="C60" s="280">
        <v>44810</v>
      </c>
      <c r="D60" s="280">
        <v>44817</v>
      </c>
      <c r="E60" s="284">
        <v>12462.1</v>
      </c>
      <c r="F60" s="214">
        <v>44820</v>
      </c>
      <c r="G60" s="278" t="s">
        <v>18</v>
      </c>
      <c r="H60" s="279"/>
    </row>
    <row r="61" ht="15.75" customHeight="1" spans="1:8">
      <c r="A61" s="32" t="s">
        <v>1899</v>
      </c>
      <c r="B61" s="279" t="s">
        <v>71</v>
      </c>
      <c r="C61" s="29">
        <v>44812</v>
      </c>
      <c r="D61" s="29">
        <v>44813</v>
      </c>
      <c r="E61" s="38">
        <v>4998.18</v>
      </c>
      <c r="F61" s="214">
        <v>44820</v>
      </c>
      <c r="G61" s="50" t="s">
        <v>18</v>
      </c>
      <c r="H61" s="279"/>
    </row>
    <row r="62" ht="15.75" customHeight="1" spans="1:8">
      <c r="A62" s="279" t="s">
        <v>1900</v>
      </c>
      <c r="B62" s="279" t="s">
        <v>744</v>
      </c>
      <c r="C62" s="280">
        <v>44812</v>
      </c>
      <c r="D62" s="280">
        <v>44813</v>
      </c>
      <c r="E62" s="281">
        <v>5080.64</v>
      </c>
      <c r="F62" s="214">
        <v>44820</v>
      </c>
      <c r="G62" s="278" t="s">
        <v>18</v>
      </c>
      <c r="H62" s="279"/>
    </row>
    <row r="63" ht="15.75" customHeight="1" spans="1:8">
      <c r="A63" s="279" t="s">
        <v>1901</v>
      </c>
      <c r="B63" s="279" t="s">
        <v>744</v>
      </c>
      <c r="C63" s="280">
        <v>44812</v>
      </c>
      <c r="D63" s="280">
        <v>44813</v>
      </c>
      <c r="E63" s="47">
        <v>14571.43</v>
      </c>
      <c r="F63" s="214">
        <v>44820</v>
      </c>
      <c r="G63" s="50" t="s">
        <v>18</v>
      </c>
      <c r="H63" s="279"/>
    </row>
    <row r="64" ht="15.75" customHeight="1" spans="1:8">
      <c r="A64" s="418" t="s">
        <v>1902</v>
      </c>
      <c r="B64" s="279" t="s">
        <v>1850</v>
      </c>
      <c r="C64" s="431">
        <v>44812</v>
      </c>
      <c r="D64" s="280">
        <v>44816</v>
      </c>
      <c r="E64" s="331">
        <v>715.65</v>
      </c>
      <c r="F64" s="214">
        <v>44820</v>
      </c>
      <c r="G64" s="278" t="s">
        <v>18</v>
      </c>
      <c r="H64" s="279"/>
    </row>
    <row r="65" ht="15.75" customHeight="1" spans="1:8">
      <c r="A65" s="279" t="s">
        <v>1903</v>
      </c>
      <c r="B65" s="279" t="s">
        <v>618</v>
      </c>
      <c r="C65" s="280">
        <v>44812</v>
      </c>
      <c r="D65" s="280">
        <v>44817</v>
      </c>
      <c r="E65" s="281">
        <v>16605.8</v>
      </c>
      <c r="F65" s="214">
        <v>44820</v>
      </c>
      <c r="G65" s="31" t="s">
        <v>30</v>
      </c>
      <c r="H65" s="279"/>
    </row>
    <row r="66" ht="15.75" customHeight="1" spans="1:8">
      <c r="A66" s="279" t="s">
        <v>1904</v>
      </c>
      <c r="B66" s="453" t="s">
        <v>744</v>
      </c>
      <c r="C66" s="431">
        <v>44812</v>
      </c>
      <c r="D66" s="135">
        <v>44817</v>
      </c>
      <c r="E66" s="281">
        <v>17274.22</v>
      </c>
      <c r="F66" s="214">
        <v>44820</v>
      </c>
      <c r="G66" s="278" t="s">
        <v>18</v>
      </c>
      <c r="H66" s="279"/>
    </row>
    <row r="67" ht="15.75" customHeight="1" spans="1:8">
      <c r="A67" s="279" t="s">
        <v>1905</v>
      </c>
      <c r="B67" s="453" t="s">
        <v>744</v>
      </c>
      <c r="C67" s="280">
        <v>44812</v>
      </c>
      <c r="D67" s="280">
        <v>44817</v>
      </c>
      <c r="E67" s="281">
        <v>6096.79</v>
      </c>
      <c r="F67" s="214">
        <v>44820</v>
      </c>
      <c r="G67" s="278" t="s">
        <v>18</v>
      </c>
      <c r="H67" s="279"/>
    </row>
    <row r="68" ht="15.75" customHeight="1" spans="1:8">
      <c r="A68" s="279" t="s">
        <v>1906</v>
      </c>
      <c r="B68" s="279" t="s">
        <v>828</v>
      </c>
      <c r="C68" s="280">
        <v>44812</v>
      </c>
      <c r="D68" s="29">
        <v>44818</v>
      </c>
      <c r="E68" s="284">
        <v>11741.13</v>
      </c>
      <c r="F68" s="214">
        <v>44820</v>
      </c>
      <c r="G68" s="50" t="s">
        <v>18</v>
      </c>
      <c r="H68" s="279"/>
    </row>
    <row r="69" ht="15.75" customHeight="1" spans="1:8">
      <c r="A69" s="32" t="s">
        <v>1907</v>
      </c>
      <c r="B69" s="279" t="s">
        <v>71</v>
      </c>
      <c r="C69" s="29">
        <v>44812</v>
      </c>
      <c r="D69" s="29">
        <v>44820</v>
      </c>
      <c r="E69" s="38">
        <v>145.5</v>
      </c>
      <c r="F69" s="214">
        <v>44820</v>
      </c>
      <c r="G69" s="50" t="s">
        <v>18</v>
      </c>
      <c r="H69" s="279"/>
    </row>
    <row r="70" ht="15.75" customHeight="1" spans="1:8">
      <c r="A70" s="279" t="s">
        <v>1908</v>
      </c>
      <c r="B70" s="279" t="s">
        <v>131</v>
      </c>
      <c r="C70" s="280">
        <v>44813</v>
      </c>
      <c r="D70" s="280">
        <v>44816</v>
      </c>
      <c r="E70" s="281">
        <v>223.65</v>
      </c>
      <c r="F70" s="214">
        <v>44820</v>
      </c>
      <c r="G70" s="278" t="s">
        <v>18</v>
      </c>
      <c r="H70" s="279"/>
    </row>
    <row r="71" ht="15.75" customHeight="1" spans="1:8">
      <c r="A71" s="279" t="s">
        <v>1909</v>
      </c>
      <c r="B71" s="279" t="s">
        <v>131</v>
      </c>
      <c r="C71" s="280">
        <v>44813</v>
      </c>
      <c r="D71" s="280">
        <v>44816</v>
      </c>
      <c r="E71" s="281">
        <v>74.55</v>
      </c>
      <c r="F71" s="214">
        <v>44820</v>
      </c>
      <c r="G71" s="278" t="s">
        <v>18</v>
      </c>
      <c r="H71" s="279"/>
    </row>
    <row r="72" ht="15.75" customHeight="1" spans="1:8">
      <c r="A72" s="279" t="s">
        <v>1910</v>
      </c>
      <c r="B72" s="279" t="s">
        <v>131</v>
      </c>
      <c r="C72" s="280">
        <v>44813</v>
      </c>
      <c r="D72" s="280">
        <v>44816</v>
      </c>
      <c r="E72" s="281">
        <v>4920.3</v>
      </c>
      <c r="F72" s="214">
        <v>44820</v>
      </c>
      <c r="G72" s="278" t="s">
        <v>18</v>
      </c>
      <c r="H72" s="279"/>
    </row>
    <row r="73" ht="15.75" customHeight="1" spans="1:8">
      <c r="A73" s="279" t="s">
        <v>1911</v>
      </c>
      <c r="B73" s="279" t="s">
        <v>131</v>
      </c>
      <c r="C73" s="280">
        <v>44813</v>
      </c>
      <c r="D73" s="280">
        <v>44817</v>
      </c>
      <c r="E73" s="284">
        <v>3168.37</v>
      </c>
      <c r="F73" s="214">
        <v>44820</v>
      </c>
      <c r="G73" s="278" t="s">
        <v>18</v>
      </c>
      <c r="H73" s="279"/>
    </row>
    <row r="74" ht="15.75" customHeight="1" spans="1:8">
      <c r="A74" s="279" t="s">
        <v>1912</v>
      </c>
      <c r="B74" s="279" t="s">
        <v>665</v>
      </c>
      <c r="C74" s="280">
        <v>44813</v>
      </c>
      <c r="D74" s="29">
        <v>44817</v>
      </c>
      <c r="E74" s="284">
        <v>4011.44</v>
      </c>
      <c r="F74" s="214">
        <v>44820</v>
      </c>
      <c r="G74" s="50" t="s">
        <v>18</v>
      </c>
      <c r="H74" s="279"/>
    </row>
    <row r="75" ht="15.75" customHeight="1" spans="1:8">
      <c r="A75" s="279" t="s">
        <v>1913</v>
      </c>
      <c r="B75" s="279" t="s">
        <v>150</v>
      </c>
      <c r="C75" s="280">
        <v>44813</v>
      </c>
      <c r="D75" s="29">
        <v>44819</v>
      </c>
      <c r="E75" s="281">
        <v>1235</v>
      </c>
      <c r="F75" s="214">
        <v>44820</v>
      </c>
      <c r="G75" s="50" t="s">
        <v>18</v>
      </c>
      <c r="H75" s="279"/>
    </row>
    <row r="76" ht="15.75" customHeight="1" spans="1:8">
      <c r="A76" s="279" t="s">
        <v>1914</v>
      </c>
      <c r="B76" s="279" t="s">
        <v>1873</v>
      </c>
      <c r="C76" s="29">
        <v>44813</v>
      </c>
      <c r="D76" s="29">
        <v>44819</v>
      </c>
      <c r="E76" s="38">
        <v>15475.07</v>
      </c>
      <c r="F76" s="214">
        <v>44820</v>
      </c>
      <c r="G76" s="50" t="s">
        <v>1915</v>
      </c>
      <c r="H76" s="279"/>
    </row>
    <row r="77" ht="15.75" customHeight="1" spans="1:8">
      <c r="A77" s="32" t="s">
        <v>1916</v>
      </c>
      <c r="B77" s="279" t="s">
        <v>1917</v>
      </c>
      <c r="C77" s="29">
        <v>44813</v>
      </c>
      <c r="D77" s="29">
        <v>44819</v>
      </c>
      <c r="E77" s="38">
        <v>668.85</v>
      </c>
      <c r="F77" s="214">
        <v>44820</v>
      </c>
      <c r="G77" s="50" t="s">
        <v>18</v>
      </c>
      <c r="H77" s="279"/>
    </row>
    <row r="78" ht="15.75" customHeight="1" spans="1:8">
      <c r="A78" s="279" t="s">
        <v>1918</v>
      </c>
      <c r="B78" s="279" t="s">
        <v>1846</v>
      </c>
      <c r="C78" s="85">
        <v>44814</v>
      </c>
      <c r="D78" s="29">
        <v>44819</v>
      </c>
      <c r="E78" s="38">
        <v>3007.58</v>
      </c>
      <c r="F78" s="214">
        <v>44820</v>
      </c>
      <c r="G78" s="50" t="s">
        <v>18</v>
      </c>
      <c r="H78" s="279"/>
    </row>
    <row r="79" ht="15.75" customHeight="1" spans="1:8">
      <c r="A79" s="279" t="s">
        <v>1919</v>
      </c>
      <c r="B79" s="279" t="s">
        <v>1920</v>
      </c>
      <c r="C79" s="186">
        <v>44815</v>
      </c>
      <c r="D79" s="29">
        <v>44819</v>
      </c>
      <c r="E79" s="70">
        <v>1668.33</v>
      </c>
      <c r="F79" s="214">
        <v>44820</v>
      </c>
      <c r="G79" s="50" t="s">
        <v>18</v>
      </c>
      <c r="H79" s="279"/>
    </row>
    <row r="80" ht="15.75" customHeight="1" spans="1:8">
      <c r="A80" s="279" t="s">
        <v>1921</v>
      </c>
      <c r="B80" s="410" t="s">
        <v>928</v>
      </c>
      <c r="C80" s="280">
        <v>44816</v>
      </c>
      <c r="D80" s="280">
        <v>44817</v>
      </c>
      <c r="E80" s="281">
        <v>7189.77</v>
      </c>
      <c r="F80" s="214">
        <v>44820</v>
      </c>
      <c r="G80" s="150" t="s">
        <v>18</v>
      </c>
      <c r="H80" s="279"/>
    </row>
    <row r="81" ht="15.75" customHeight="1" spans="1:8">
      <c r="A81" s="279" t="s">
        <v>1922</v>
      </c>
      <c r="B81" s="279" t="s">
        <v>945</v>
      </c>
      <c r="C81" s="280">
        <v>44816</v>
      </c>
      <c r="D81" s="29">
        <v>44817</v>
      </c>
      <c r="E81" s="287">
        <v>2827.29</v>
      </c>
      <c r="F81" s="214">
        <v>44820</v>
      </c>
      <c r="G81" s="50" t="s">
        <v>18</v>
      </c>
      <c r="H81" s="279"/>
    </row>
    <row r="82" ht="15.75" customHeight="1" spans="1:8">
      <c r="A82" s="279" t="s">
        <v>1923</v>
      </c>
      <c r="B82" s="279" t="s">
        <v>1924</v>
      </c>
      <c r="C82" s="29">
        <v>44816</v>
      </c>
      <c r="D82" s="29">
        <v>44819</v>
      </c>
      <c r="E82" s="454">
        <v>126.5</v>
      </c>
      <c r="F82" s="214">
        <v>44820</v>
      </c>
      <c r="G82" s="50" t="s">
        <v>18</v>
      </c>
      <c r="H82" s="279"/>
    </row>
    <row r="83" ht="15.75" customHeight="1" spans="1:8">
      <c r="A83" s="279" t="s">
        <v>1925</v>
      </c>
      <c r="B83" s="279" t="s">
        <v>55</v>
      </c>
      <c r="C83" s="280">
        <v>44816</v>
      </c>
      <c r="D83" s="455">
        <v>44819</v>
      </c>
      <c r="E83" s="61">
        <v>6045.02</v>
      </c>
      <c r="F83" s="214">
        <v>44820</v>
      </c>
      <c r="G83" s="31" t="s">
        <v>30</v>
      </c>
      <c r="H83" s="279"/>
    </row>
    <row r="84" ht="15.75" customHeight="1" spans="1:8">
      <c r="A84" s="279" t="s">
        <v>1926</v>
      </c>
      <c r="B84" s="291" t="s">
        <v>55</v>
      </c>
      <c r="C84" s="280">
        <v>44816</v>
      </c>
      <c r="D84" s="456">
        <v>44820</v>
      </c>
      <c r="E84" s="61">
        <v>2444.22</v>
      </c>
      <c r="F84" s="214">
        <v>44820</v>
      </c>
      <c r="G84" s="150" t="s">
        <v>30</v>
      </c>
      <c r="H84" s="279"/>
    </row>
    <row r="85" ht="15.75" customHeight="1" spans="1:8">
      <c r="A85" s="279" t="s">
        <v>1927</v>
      </c>
      <c r="B85" s="279" t="s">
        <v>828</v>
      </c>
      <c r="C85" s="280">
        <v>44816</v>
      </c>
      <c r="D85" s="456">
        <v>44820</v>
      </c>
      <c r="E85" s="61">
        <v>1932.5</v>
      </c>
      <c r="F85" s="214">
        <v>44820</v>
      </c>
      <c r="G85" s="150" t="s">
        <v>18</v>
      </c>
      <c r="H85" s="279"/>
    </row>
    <row r="86" ht="15.75" customHeight="1" spans="1:8">
      <c r="A86" s="279" t="s">
        <v>1928</v>
      </c>
      <c r="B86" s="410" t="s">
        <v>928</v>
      </c>
      <c r="C86" s="280">
        <v>44817</v>
      </c>
      <c r="D86" s="455">
        <v>44817</v>
      </c>
      <c r="E86" s="281">
        <v>7189.77</v>
      </c>
      <c r="F86" s="214">
        <v>44820</v>
      </c>
      <c r="G86" s="150" t="s">
        <v>18</v>
      </c>
      <c r="H86" s="353"/>
    </row>
    <row r="87" ht="15.75" customHeight="1" spans="1:8">
      <c r="A87" s="32" t="s">
        <v>1929</v>
      </c>
      <c r="B87" s="279" t="s">
        <v>69</v>
      </c>
      <c r="C87" s="29">
        <v>44817</v>
      </c>
      <c r="D87" s="455">
        <v>44820</v>
      </c>
      <c r="E87" s="38">
        <v>212.72</v>
      </c>
      <c r="F87" s="214">
        <v>44820</v>
      </c>
      <c r="G87" s="152" t="s">
        <v>18</v>
      </c>
      <c r="H87" s="279"/>
    </row>
    <row r="88" ht="15.75" customHeight="1" spans="1:8">
      <c r="A88" s="32" t="s">
        <v>1930</v>
      </c>
      <c r="B88" s="279" t="s">
        <v>69</v>
      </c>
      <c r="C88" s="29">
        <v>44817</v>
      </c>
      <c r="D88" s="455">
        <v>44820</v>
      </c>
      <c r="E88" s="38">
        <v>17338.83</v>
      </c>
      <c r="F88" s="214">
        <v>44820</v>
      </c>
      <c r="G88" s="50" t="s">
        <v>74</v>
      </c>
      <c r="H88" s="350"/>
    </row>
    <row r="89" ht="15.75" customHeight="1" spans="1:8">
      <c r="A89" s="279" t="s">
        <v>1931</v>
      </c>
      <c r="B89" s="279" t="s">
        <v>152</v>
      </c>
      <c r="C89" s="280">
        <v>44817</v>
      </c>
      <c r="D89" s="457">
        <v>44820</v>
      </c>
      <c r="E89" s="284">
        <v>949.81</v>
      </c>
      <c r="F89" s="214">
        <v>44820</v>
      </c>
      <c r="G89" s="278" t="s">
        <v>18</v>
      </c>
      <c r="H89" s="279"/>
    </row>
    <row r="90" ht="15.75" customHeight="1" spans="1:8">
      <c r="A90" s="279" t="s">
        <v>1932</v>
      </c>
      <c r="B90" s="279" t="s">
        <v>131</v>
      </c>
      <c r="C90" s="29">
        <v>44818</v>
      </c>
      <c r="D90" s="455">
        <v>44819</v>
      </c>
      <c r="E90" s="284">
        <v>1379.17</v>
      </c>
      <c r="F90" s="214">
        <v>44820</v>
      </c>
      <c r="G90" s="50" t="s">
        <v>18</v>
      </c>
      <c r="H90" s="279"/>
    </row>
    <row r="91" ht="15.75" customHeight="1" spans="1:8">
      <c r="A91" s="418" t="s">
        <v>1933</v>
      </c>
      <c r="B91" s="418" t="s">
        <v>131</v>
      </c>
      <c r="C91" s="29">
        <v>44818</v>
      </c>
      <c r="D91" s="29">
        <v>44820</v>
      </c>
      <c r="E91" s="458">
        <v>9837.66</v>
      </c>
      <c r="F91" s="214">
        <v>44820</v>
      </c>
      <c r="G91" s="50" t="s">
        <v>18</v>
      </c>
      <c r="H91" s="279"/>
    </row>
    <row r="92" ht="15.75" customHeight="1" spans="1:8">
      <c r="A92" s="16" t="s">
        <v>110</v>
      </c>
      <c r="B92" s="275"/>
      <c r="C92" s="275"/>
      <c r="D92" s="275"/>
      <c r="E92" s="275"/>
      <c r="F92" s="275"/>
      <c r="G92" s="276"/>
      <c r="H92" s="277">
        <f>SUM(E93:E99)</f>
        <v>1148066.18</v>
      </c>
    </row>
    <row r="93" ht="15.75" customHeight="1" spans="1:8">
      <c r="A93" s="418" t="s">
        <v>1934</v>
      </c>
      <c r="B93" s="279" t="s">
        <v>118</v>
      </c>
      <c r="C93" s="29">
        <v>44812</v>
      </c>
      <c r="D93" s="29">
        <v>44817</v>
      </c>
      <c r="E93" s="37">
        <v>137928.22</v>
      </c>
      <c r="F93" s="214">
        <v>44820</v>
      </c>
      <c r="G93" s="50" t="s">
        <v>18</v>
      </c>
      <c r="H93" s="278"/>
    </row>
    <row r="94" ht="15.75" customHeight="1" spans="1:8">
      <c r="A94" s="279" t="s">
        <v>1935</v>
      </c>
      <c r="B94" s="279" t="s">
        <v>118</v>
      </c>
      <c r="C94" s="29">
        <v>44812</v>
      </c>
      <c r="D94" s="29">
        <v>44818</v>
      </c>
      <c r="E94" s="37">
        <v>75328.51</v>
      </c>
      <c r="F94" s="214">
        <v>44820</v>
      </c>
      <c r="G94" s="392" t="s">
        <v>74</v>
      </c>
      <c r="H94" s="279"/>
    </row>
    <row r="95" ht="15.75" customHeight="1" spans="1:8">
      <c r="A95" s="32" t="s">
        <v>1936</v>
      </c>
      <c r="B95" s="279" t="s">
        <v>118</v>
      </c>
      <c r="C95" s="29">
        <v>44812</v>
      </c>
      <c r="D95" s="29">
        <v>44818</v>
      </c>
      <c r="E95" s="38">
        <v>681299.46</v>
      </c>
      <c r="F95" s="214">
        <v>44820</v>
      </c>
      <c r="G95" s="392" t="s">
        <v>1937</v>
      </c>
      <c r="H95" s="279"/>
    </row>
    <row r="96" customHeight="1" spans="1:8">
      <c r="A96" s="279" t="s">
        <v>1938</v>
      </c>
      <c r="B96" s="279" t="s">
        <v>118</v>
      </c>
      <c r="C96" s="29">
        <v>44813</v>
      </c>
      <c r="D96" s="29">
        <v>44818</v>
      </c>
      <c r="E96" s="284">
        <v>87600.57</v>
      </c>
      <c r="F96" s="214">
        <v>44820</v>
      </c>
      <c r="G96" s="392" t="s">
        <v>74</v>
      </c>
      <c r="H96" s="279"/>
    </row>
    <row r="97" customHeight="1" spans="1:8">
      <c r="A97" s="279" t="s">
        <v>1939</v>
      </c>
      <c r="B97" s="32" t="s">
        <v>118</v>
      </c>
      <c r="C97" s="29">
        <v>44813</v>
      </c>
      <c r="D97" s="29">
        <v>44818</v>
      </c>
      <c r="E97" s="284">
        <v>92607.7</v>
      </c>
      <c r="F97" s="214">
        <v>44820</v>
      </c>
      <c r="G97" s="392" t="s">
        <v>74</v>
      </c>
      <c r="H97" s="279"/>
    </row>
    <row r="98" customHeight="1" spans="1:8">
      <c r="A98" s="32" t="s">
        <v>1940</v>
      </c>
      <c r="B98" s="32" t="s">
        <v>115</v>
      </c>
      <c r="C98" s="29">
        <v>44816</v>
      </c>
      <c r="D98" s="29">
        <v>44817</v>
      </c>
      <c r="E98" s="284">
        <v>72060.37</v>
      </c>
      <c r="F98" s="214">
        <v>44820</v>
      </c>
      <c r="G98" s="50" t="s">
        <v>18</v>
      </c>
      <c r="H98" s="279"/>
    </row>
    <row r="99" customHeight="1" spans="1:8">
      <c r="A99" s="32" t="s">
        <v>1941</v>
      </c>
      <c r="B99" s="32" t="s">
        <v>112</v>
      </c>
      <c r="C99" s="29">
        <v>44819</v>
      </c>
      <c r="D99" s="29">
        <v>44820</v>
      </c>
      <c r="E99" s="284">
        <v>1241.35</v>
      </c>
      <c r="F99" s="214">
        <v>44820</v>
      </c>
      <c r="G99" s="50" t="s">
        <v>18</v>
      </c>
      <c r="H99" s="279"/>
    </row>
    <row r="100" ht="15.75" customHeight="1" spans="1:8">
      <c r="A100" s="16" t="s">
        <v>120</v>
      </c>
      <c r="B100" s="275"/>
      <c r="C100" s="275"/>
      <c r="D100" s="275"/>
      <c r="E100" s="275"/>
      <c r="F100" s="275"/>
      <c r="G100" s="276"/>
      <c r="H100" s="277">
        <f>SUM(E101:E124)</f>
        <v>2893466.42</v>
      </c>
    </row>
    <row r="101" ht="15.75" customHeight="1" spans="1:8">
      <c r="A101" s="279" t="s">
        <v>1942</v>
      </c>
      <c r="B101" s="410" t="s">
        <v>1286</v>
      </c>
      <c r="C101" s="29">
        <v>44806</v>
      </c>
      <c r="D101" s="29">
        <v>44816</v>
      </c>
      <c r="E101" s="287">
        <v>20177.68</v>
      </c>
      <c r="F101" s="214">
        <v>44820</v>
      </c>
      <c r="G101" s="278" t="s">
        <v>18</v>
      </c>
      <c r="H101" s="279"/>
    </row>
    <row r="102" ht="15.75" customHeight="1" spans="1:8">
      <c r="A102" s="279" t="s">
        <v>1943</v>
      </c>
      <c r="B102" s="279" t="s">
        <v>1286</v>
      </c>
      <c r="C102" s="29">
        <v>44806</v>
      </c>
      <c r="D102" s="29">
        <v>44816</v>
      </c>
      <c r="E102" s="38">
        <v>52888.7</v>
      </c>
      <c r="F102" s="214">
        <v>44820</v>
      </c>
      <c r="G102" s="50" t="s">
        <v>18</v>
      </c>
      <c r="H102" s="279"/>
    </row>
    <row r="103" ht="15.75" customHeight="1" spans="1:8">
      <c r="A103" s="279" t="s">
        <v>1944</v>
      </c>
      <c r="B103" s="279" t="s">
        <v>972</v>
      </c>
      <c r="C103" s="29">
        <v>44809</v>
      </c>
      <c r="D103" s="29">
        <v>44810</v>
      </c>
      <c r="E103" s="37">
        <v>114237.21</v>
      </c>
      <c r="F103" s="214">
        <v>44820</v>
      </c>
      <c r="G103" s="278" t="s">
        <v>18</v>
      </c>
      <c r="H103" s="279"/>
    </row>
    <row r="104" ht="15.75" customHeight="1" spans="1:8">
      <c r="A104" s="288" t="s">
        <v>1945</v>
      </c>
      <c r="B104" s="279" t="s">
        <v>972</v>
      </c>
      <c r="C104" s="29">
        <v>44809</v>
      </c>
      <c r="D104" s="29">
        <v>44810</v>
      </c>
      <c r="E104" s="47">
        <v>106836.01</v>
      </c>
      <c r="F104" s="214">
        <v>44820</v>
      </c>
      <c r="G104" s="278" t="s">
        <v>18</v>
      </c>
      <c r="H104" s="279"/>
    </row>
    <row r="105" ht="15.75" customHeight="1" spans="1:8">
      <c r="A105" s="279" t="s">
        <v>1946</v>
      </c>
      <c r="B105" s="410" t="s">
        <v>1582</v>
      </c>
      <c r="C105" s="29">
        <v>44809</v>
      </c>
      <c r="D105" s="29">
        <v>44816</v>
      </c>
      <c r="E105" s="287">
        <v>18819.5</v>
      </c>
      <c r="F105" s="214">
        <v>44820</v>
      </c>
      <c r="G105" s="278" t="s">
        <v>18</v>
      </c>
      <c r="H105" s="279"/>
    </row>
    <row r="106" ht="18" customHeight="1" spans="1:8">
      <c r="A106" s="279" t="s">
        <v>1947</v>
      </c>
      <c r="B106" s="410" t="s">
        <v>956</v>
      </c>
      <c r="C106" s="29">
        <v>44812</v>
      </c>
      <c r="D106" s="29">
        <v>44816</v>
      </c>
      <c r="E106" s="38">
        <v>258093.88</v>
      </c>
      <c r="F106" s="214">
        <v>44820</v>
      </c>
      <c r="G106" s="50" t="s">
        <v>18</v>
      </c>
      <c r="H106" s="279"/>
    </row>
    <row r="107" ht="15.75" customHeight="1" spans="1:8">
      <c r="A107" s="279" t="s">
        <v>1948</v>
      </c>
      <c r="B107" s="410" t="s">
        <v>956</v>
      </c>
      <c r="C107" s="29">
        <v>44812</v>
      </c>
      <c r="D107" s="29">
        <v>44818</v>
      </c>
      <c r="E107" s="38">
        <v>201548.47</v>
      </c>
      <c r="F107" s="214">
        <v>44820</v>
      </c>
      <c r="G107" s="50" t="s">
        <v>18</v>
      </c>
      <c r="H107" s="279"/>
    </row>
    <row r="108" ht="15.75" customHeight="1" spans="1:8">
      <c r="A108" s="279" t="s">
        <v>1949</v>
      </c>
      <c r="B108" s="279" t="s">
        <v>129</v>
      </c>
      <c r="C108" s="29">
        <v>44813</v>
      </c>
      <c r="D108" s="29">
        <v>44908</v>
      </c>
      <c r="E108" s="287">
        <v>120817.09</v>
      </c>
      <c r="F108" s="214">
        <v>44820</v>
      </c>
      <c r="G108" s="278" t="s">
        <v>18</v>
      </c>
      <c r="H108" s="279"/>
    </row>
    <row r="109" ht="15.75" customHeight="1" spans="1:8">
      <c r="A109" s="279" t="s">
        <v>1950</v>
      </c>
      <c r="B109" s="410" t="s">
        <v>956</v>
      </c>
      <c r="C109" s="29">
        <v>44813</v>
      </c>
      <c r="D109" s="29">
        <v>44817</v>
      </c>
      <c r="E109" s="38">
        <v>93334.59</v>
      </c>
      <c r="F109" s="214">
        <v>44820</v>
      </c>
      <c r="G109" s="50" t="s">
        <v>18</v>
      </c>
      <c r="H109" s="279"/>
    </row>
    <row r="110" ht="15.75" customHeight="1" spans="1:8">
      <c r="A110" s="279" t="s">
        <v>1951</v>
      </c>
      <c r="B110" s="279" t="s">
        <v>968</v>
      </c>
      <c r="C110" s="29">
        <v>44813</v>
      </c>
      <c r="D110" s="29">
        <v>44817</v>
      </c>
      <c r="E110" s="38">
        <v>37982.65</v>
      </c>
      <c r="F110" s="214">
        <v>44820</v>
      </c>
      <c r="G110" s="50" t="s">
        <v>18</v>
      </c>
      <c r="H110" s="279"/>
    </row>
    <row r="111" ht="15.75" customHeight="1" spans="1:8">
      <c r="A111" s="288" t="s">
        <v>1952</v>
      </c>
      <c r="B111" s="279" t="s">
        <v>1282</v>
      </c>
      <c r="C111" s="29">
        <v>44813</v>
      </c>
      <c r="D111" s="29">
        <v>44817</v>
      </c>
      <c r="E111" s="38">
        <v>116747.07</v>
      </c>
      <c r="F111" s="214">
        <v>44820</v>
      </c>
      <c r="G111" s="50" t="s">
        <v>18</v>
      </c>
      <c r="H111" s="279"/>
    </row>
    <row r="112" ht="15.75" customHeight="1" spans="1:8">
      <c r="A112" s="279" t="s">
        <v>1953</v>
      </c>
      <c r="B112" s="279" t="s">
        <v>614</v>
      </c>
      <c r="C112" s="29">
        <v>44813</v>
      </c>
      <c r="D112" s="29">
        <v>44818</v>
      </c>
      <c r="E112" s="38">
        <v>37859.44</v>
      </c>
      <c r="F112" s="214">
        <v>44820</v>
      </c>
      <c r="G112" s="278" t="s">
        <v>30</v>
      </c>
      <c r="H112" s="279"/>
    </row>
    <row r="113" ht="15.75" customHeight="1" spans="1:8">
      <c r="A113" s="279" t="s">
        <v>1954</v>
      </c>
      <c r="B113" s="279" t="s">
        <v>972</v>
      </c>
      <c r="C113" s="29">
        <v>44813</v>
      </c>
      <c r="D113" s="29">
        <v>44818</v>
      </c>
      <c r="E113" s="37">
        <v>173851.1</v>
      </c>
      <c r="F113" s="214">
        <v>44820</v>
      </c>
      <c r="G113" s="50" t="s">
        <v>18</v>
      </c>
      <c r="H113" s="279"/>
    </row>
    <row r="114" ht="15.75" customHeight="1" spans="1:8">
      <c r="A114" s="32" t="s">
        <v>1955</v>
      </c>
      <c r="B114" s="279" t="s">
        <v>956</v>
      </c>
      <c r="C114" s="29">
        <v>44813</v>
      </c>
      <c r="D114" s="29">
        <v>44818</v>
      </c>
      <c r="E114" s="38">
        <v>87691.08</v>
      </c>
      <c r="F114" s="214">
        <v>44820</v>
      </c>
      <c r="G114" s="50" t="s">
        <v>18</v>
      </c>
      <c r="H114" s="279"/>
    </row>
    <row r="115" ht="15.75" customHeight="1" spans="1:8">
      <c r="A115" s="279" t="s">
        <v>1956</v>
      </c>
      <c r="B115" s="279" t="s">
        <v>614</v>
      </c>
      <c r="C115" s="29">
        <v>44813</v>
      </c>
      <c r="D115" s="29">
        <v>44818</v>
      </c>
      <c r="E115" s="38">
        <v>39560.06</v>
      </c>
      <c r="F115" s="214">
        <v>44820</v>
      </c>
      <c r="G115" s="50" t="s">
        <v>30</v>
      </c>
      <c r="H115" s="279"/>
    </row>
    <row r="116" ht="15.75" customHeight="1" spans="1:8">
      <c r="A116" s="32" t="s">
        <v>1957</v>
      </c>
      <c r="B116" s="279" t="s">
        <v>972</v>
      </c>
      <c r="C116" s="29">
        <v>44813</v>
      </c>
      <c r="D116" s="29">
        <v>44819</v>
      </c>
      <c r="E116" s="38">
        <v>35829.36</v>
      </c>
      <c r="F116" s="214">
        <v>44820</v>
      </c>
      <c r="G116" s="50" t="s">
        <v>18</v>
      </c>
      <c r="H116" s="279"/>
    </row>
    <row r="117" ht="15.75" customHeight="1" spans="1:8">
      <c r="A117" s="279" t="s">
        <v>1958</v>
      </c>
      <c r="B117" s="279" t="s">
        <v>972</v>
      </c>
      <c r="C117" s="29">
        <v>44813</v>
      </c>
      <c r="D117" s="29">
        <v>44819</v>
      </c>
      <c r="E117" s="324">
        <v>60006.47</v>
      </c>
      <c r="F117" s="214">
        <v>44820</v>
      </c>
      <c r="G117" s="50" t="s">
        <v>18</v>
      </c>
      <c r="H117" s="279"/>
    </row>
    <row r="118" ht="15.75" customHeight="1" spans="1:8">
      <c r="A118" s="32" t="s">
        <v>1959</v>
      </c>
      <c r="B118" s="279" t="s">
        <v>972</v>
      </c>
      <c r="C118" s="29">
        <v>44813</v>
      </c>
      <c r="D118" s="29">
        <v>44820</v>
      </c>
      <c r="E118" s="38">
        <v>367868.36</v>
      </c>
      <c r="F118" s="214">
        <v>44820</v>
      </c>
      <c r="G118" s="50" t="s">
        <v>18</v>
      </c>
      <c r="H118" s="279"/>
    </row>
    <row r="119" ht="15.75" customHeight="1" spans="1:8">
      <c r="A119" s="279" t="s">
        <v>1960</v>
      </c>
      <c r="B119" s="279" t="s">
        <v>817</v>
      </c>
      <c r="C119" s="29">
        <v>44813</v>
      </c>
      <c r="D119" s="29">
        <v>44820</v>
      </c>
      <c r="E119" s="284">
        <v>153668.87</v>
      </c>
      <c r="F119" s="214">
        <v>44820</v>
      </c>
      <c r="G119" s="50" t="s">
        <v>18</v>
      </c>
      <c r="H119" s="279"/>
    </row>
    <row r="120" ht="15.75" customHeight="1" spans="1:8">
      <c r="A120" s="279" t="s">
        <v>1961</v>
      </c>
      <c r="B120" s="279" t="s">
        <v>1188</v>
      </c>
      <c r="C120" s="29">
        <v>44816</v>
      </c>
      <c r="D120" s="29">
        <v>44819</v>
      </c>
      <c r="E120" s="47">
        <v>360978.78</v>
      </c>
      <c r="F120" s="214">
        <v>44820</v>
      </c>
      <c r="G120" s="50" t="s">
        <v>18</v>
      </c>
      <c r="H120" s="279"/>
    </row>
    <row r="121" ht="15.75" customHeight="1" spans="1:8">
      <c r="A121" s="279" t="s">
        <v>1962</v>
      </c>
      <c r="B121" s="279" t="s">
        <v>972</v>
      </c>
      <c r="C121" s="29">
        <v>44816</v>
      </c>
      <c r="D121" s="29">
        <v>44820</v>
      </c>
      <c r="E121" s="281">
        <v>172629.54</v>
      </c>
      <c r="F121" s="214">
        <v>44820</v>
      </c>
      <c r="G121" s="278" t="s">
        <v>18</v>
      </c>
      <c r="H121" s="279"/>
    </row>
    <row r="122" ht="15.75" customHeight="1" spans="1:8">
      <c r="A122" s="279" t="s">
        <v>1963</v>
      </c>
      <c r="B122" s="279" t="s">
        <v>972</v>
      </c>
      <c r="C122" s="29">
        <v>44817</v>
      </c>
      <c r="D122" s="29">
        <v>44820</v>
      </c>
      <c r="E122" s="38">
        <v>62379.88</v>
      </c>
      <c r="F122" s="214">
        <v>44820</v>
      </c>
      <c r="G122" s="50" t="s">
        <v>18</v>
      </c>
      <c r="H122" s="279"/>
    </row>
    <row r="123" ht="15.75" customHeight="1" spans="1:8">
      <c r="A123" s="279" t="s">
        <v>1964</v>
      </c>
      <c r="B123" s="279" t="s">
        <v>972</v>
      </c>
      <c r="C123" s="29">
        <v>44817</v>
      </c>
      <c r="D123" s="29">
        <v>44820</v>
      </c>
      <c r="E123" s="284">
        <v>113034.53</v>
      </c>
      <c r="F123" s="214">
        <v>44820</v>
      </c>
      <c r="G123" s="50" t="s">
        <v>18</v>
      </c>
      <c r="H123" s="279"/>
    </row>
    <row r="124" ht="15.75" customHeight="1" spans="1:8">
      <c r="A124" s="279" t="s">
        <v>1965</v>
      </c>
      <c r="B124" s="279" t="s">
        <v>975</v>
      </c>
      <c r="C124" s="29">
        <v>44817</v>
      </c>
      <c r="D124" s="29">
        <v>44820</v>
      </c>
      <c r="E124" s="284">
        <v>86626.1</v>
      </c>
      <c r="F124" s="214">
        <v>44820</v>
      </c>
      <c r="G124" s="50" t="s">
        <v>18</v>
      </c>
      <c r="H124" s="279"/>
    </row>
    <row r="125" ht="15.75" customHeight="1" spans="1:8">
      <c r="A125" s="16" t="s">
        <v>139</v>
      </c>
      <c r="B125" s="275"/>
      <c r="C125" s="275"/>
      <c r="D125" s="275"/>
      <c r="E125" s="275"/>
      <c r="F125" s="275"/>
      <c r="G125" s="276"/>
      <c r="H125" s="277">
        <f>SUM(E126:E130)</f>
        <v>191803.59</v>
      </c>
    </row>
    <row r="126" ht="15.75" customHeight="1" spans="1:8">
      <c r="A126" s="459" t="s">
        <v>1966</v>
      </c>
      <c r="B126" s="453" t="s">
        <v>744</v>
      </c>
      <c r="C126" s="29">
        <v>44805</v>
      </c>
      <c r="D126" s="29">
        <v>44816</v>
      </c>
      <c r="E126" s="136">
        <v>29142.86</v>
      </c>
      <c r="F126" s="214">
        <v>44820</v>
      </c>
      <c r="G126" s="137" t="s">
        <v>18</v>
      </c>
      <c r="H126" s="279"/>
    </row>
    <row r="127" ht="15.75" customHeight="1" spans="1:8">
      <c r="A127" s="279" t="s">
        <v>1967</v>
      </c>
      <c r="B127" s="279" t="s">
        <v>917</v>
      </c>
      <c r="C127" s="29">
        <v>44806</v>
      </c>
      <c r="D127" s="29">
        <v>44813</v>
      </c>
      <c r="E127" s="284">
        <v>26027.12</v>
      </c>
      <c r="F127" s="214">
        <v>44820</v>
      </c>
      <c r="G127" s="137" t="s">
        <v>18</v>
      </c>
      <c r="H127" s="279"/>
    </row>
    <row r="128" ht="15.75" customHeight="1" spans="1:8">
      <c r="A128" s="122" t="s">
        <v>1968</v>
      </c>
      <c r="B128" s="279" t="s">
        <v>1846</v>
      </c>
      <c r="C128" s="29">
        <v>44809</v>
      </c>
      <c r="D128" s="29">
        <v>44812</v>
      </c>
      <c r="E128" s="136">
        <v>82287.49</v>
      </c>
      <c r="F128" s="214">
        <v>44820</v>
      </c>
      <c r="G128" s="137" t="s">
        <v>18</v>
      </c>
      <c r="H128" s="279"/>
    </row>
    <row r="129" ht="15.75" customHeight="1" spans="1:8">
      <c r="A129" s="279" t="s">
        <v>1969</v>
      </c>
      <c r="B129" s="279" t="s">
        <v>1846</v>
      </c>
      <c r="C129" s="29">
        <v>44809</v>
      </c>
      <c r="D129" s="29">
        <v>44813</v>
      </c>
      <c r="E129" s="284">
        <v>17765.49</v>
      </c>
      <c r="F129" s="214">
        <v>44820</v>
      </c>
      <c r="G129" s="137" t="s">
        <v>18</v>
      </c>
      <c r="H129" s="279"/>
    </row>
    <row r="130" ht="15.75" customHeight="1" spans="1:8">
      <c r="A130" s="279" t="s">
        <v>1970</v>
      </c>
      <c r="B130" s="453" t="s">
        <v>744</v>
      </c>
      <c r="C130" s="29">
        <v>44810</v>
      </c>
      <c r="D130" s="29">
        <v>44817</v>
      </c>
      <c r="E130" s="281">
        <v>36580.63</v>
      </c>
      <c r="F130" s="214">
        <v>44820</v>
      </c>
      <c r="G130" s="137" t="s">
        <v>18</v>
      </c>
      <c r="H130" s="279"/>
    </row>
    <row r="131" ht="15.75" customHeight="1" spans="1:8">
      <c r="A131" s="16" t="s">
        <v>144</v>
      </c>
      <c r="B131" s="275"/>
      <c r="C131" s="275"/>
      <c r="D131" s="275"/>
      <c r="E131" s="275"/>
      <c r="F131" s="275"/>
      <c r="G131" s="276"/>
      <c r="H131" s="277">
        <f>SUM(E132:E136)</f>
        <v>524969.06</v>
      </c>
    </row>
    <row r="132" ht="15.75" customHeight="1" spans="1:8">
      <c r="A132" s="279" t="s">
        <v>1971</v>
      </c>
      <c r="B132" s="279" t="s">
        <v>148</v>
      </c>
      <c r="C132" s="29">
        <v>44652</v>
      </c>
      <c r="D132" s="29">
        <v>44817</v>
      </c>
      <c r="E132" s="324">
        <v>26602.02</v>
      </c>
      <c r="F132" s="214">
        <v>44820</v>
      </c>
      <c r="G132" s="83" t="s">
        <v>18</v>
      </c>
      <c r="H132" s="415"/>
    </row>
    <row r="133" ht="15.75" customHeight="1" spans="1:8">
      <c r="A133" s="288" t="s">
        <v>1972</v>
      </c>
      <c r="B133" s="418" t="s">
        <v>548</v>
      </c>
      <c r="C133" s="29">
        <v>44798</v>
      </c>
      <c r="D133" s="29">
        <v>44809</v>
      </c>
      <c r="E133" s="327" t="s">
        <v>1973</v>
      </c>
      <c r="F133" s="214">
        <v>44820</v>
      </c>
      <c r="G133" s="137" t="s">
        <v>18</v>
      </c>
      <c r="H133" s="279"/>
    </row>
    <row r="134" ht="15.75" customHeight="1" spans="1:8">
      <c r="A134" s="279" t="s">
        <v>1974</v>
      </c>
      <c r="B134" s="279" t="s">
        <v>1975</v>
      </c>
      <c r="C134" s="29">
        <v>44810</v>
      </c>
      <c r="D134" s="29">
        <v>44817</v>
      </c>
      <c r="E134" s="281">
        <v>411158.25</v>
      </c>
      <c r="F134" s="214">
        <v>44820</v>
      </c>
      <c r="G134" s="31" t="s">
        <v>30</v>
      </c>
      <c r="H134" s="279"/>
    </row>
    <row r="135" ht="15.75" customHeight="1" spans="1:8">
      <c r="A135" s="279" t="s">
        <v>1976</v>
      </c>
      <c r="B135" s="279" t="s">
        <v>69</v>
      </c>
      <c r="C135" s="29">
        <v>44816</v>
      </c>
      <c r="D135" s="29">
        <v>44819</v>
      </c>
      <c r="E135" s="38">
        <v>59570.92</v>
      </c>
      <c r="F135" s="214">
        <v>44820</v>
      </c>
      <c r="G135" s="50" t="s">
        <v>18</v>
      </c>
      <c r="H135" s="279"/>
    </row>
    <row r="136" ht="15.75" customHeight="1" spans="1:8">
      <c r="A136" s="279" t="s">
        <v>1977</v>
      </c>
      <c r="B136" s="279" t="s">
        <v>1978</v>
      </c>
      <c r="C136" s="29">
        <v>44816</v>
      </c>
      <c r="D136" s="29">
        <v>44820</v>
      </c>
      <c r="E136" s="324">
        <v>27637.87</v>
      </c>
      <c r="F136" s="214">
        <v>44820</v>
      </c>
      <c r="G136" s="278" t="s">
        <v>18</v>
      </c>
      <c r="H136" s="279"/>
    </row>
    <row r="137" ht="15.75" customHeight="1" spans="1:8">
      <c r="A137" s="16" t="s">
        <v>162</v>
      </c>
      <c r="B137" s="275"/>
      <c r="C137" s="275"/>
      <c r="D137" s="275"/>
      <c r="E137" s="275"/>
      <c r="F137" s="275"/>
      <c r="G137" s="276"/>
      <c r="H137" s="277">
        <f>E138</f>
        <v>0</v>
      </c>
    </row>
    <row r="138" ht="15.75" customHeight="1" spans="1:8">
      <c r="A138" s="122"/>
      <c r="B138" s="122"/>
      <c r="C138" s="137"/>
      <c r="D138" s="137"/>
      <c r="E138" s="136"/>
      <c r="F138" s="122"/>
      <c r="G138" s="137"/>
      <c r="H138" s="279"/>
    </row>
    <row r="139" ht="15.75" customHeight="1" spans="1:8">
      <c r="A139" s="16" t="s">
        <v>170</v>
      </c>
      <c r="B139" s="275"/>
      <c r="C139" s="275"/>
      <c r="D139" s="275"/>
      <c r="E139" s="275"/>
      <c r="F139" s="275"/>
      <c r="G139" s="276"/>
      <c r="H139" s="277">
        <f>E140</f>
        <v>0</v>
      </c>
    </row>
    <row r="140" ht="15.75" customHeight="1" spans="1:8">
      <c r="A140" s="122"/>
      <c r="B140" s="122"/>
      <c r="C140" s="137"/>
      <c r="D140" s="137"/>
      <c r="E140" s="136"/>
      <c r="F140" s="137"/>
      <c r="G140" s="137"/>
      <c r="H140" s="279"/>
    </row>
    <row r="141" ht="15.75" customHeight="1" spans="1:8">
      <c r="A141" s="16" t="s">
        <v>171</v>
      </c>
      <c r="B141" s="275"/>
      <c r="C141" s="275"/>
      <c r="D141" s="275"/>
      <c r="E141" s="275"/>
      <c r="F141" s="275"/>
      <c r="G141" s="276"/>
      <c r="H141" s="277">
        <v>0</v>
      </c>
    </row>
    <row r="142" ht="15.75" customHeight="1" spans="1:8">
      <c r="A142" s="122"/>
      <c r="B142" s="122"/>
      <c r="C142" s="137"/>
      <c r="D142" s="137"/>
      <c r="E142" s="136"/>
      <c r="F142" s="137"/>
      <c r="G142" s="137"/>
      <c r="H142" s="279"/>
    </row>
    <row r="143" ht="15.75" customHeight="1" spans="5:7">
      <c r="E143" s="327"/>
      <c r="F143" s="328"/>
      <c r="G143" s="329"/>
    </row>
    <row r="144" ht="15.75" customHeight="1" spans="1:8">
      <c r="A144" s="330" t="s">
        <v>176</v>
      </c>
      <c r="E144" s="327"/>
      <c r="F144" s="328"/>
      <c r="G144" s="329"/>
      <c r="H144" s="331"/>
    </row>
    <row r="145" ht="15.75" customHeight="1" spans="1:7">
      <c r="A145" s="332" t="s">
        <v>177</v>
      </c>
      <c r="E145" s="327"/>
      <c r="G145" s="326"/>
    </row>
    <row r="146" ht="15.75" customHeight="1" spans="5:7">
      <c r="E146" s="327"/>
      <c r="F146" s="328"/>
      <c r="G146" s="329"/>
    </row>
    <row r="147" ht="15.75" customHeight="1" spans="5:7">
      <c r="E147" s="327"/>
      <c r="F147" s="333"/>
      <c r="G147" s="329"/>
    </row>
    <row r="148" ht="15.75" customHeight="1" spans="5:7">
      <c r="E148" s="327"/>
      <c r="G148" s="326"/>
    </row>
    <row r="149" ht="15.75" customHeight="1" spans="5:7">
      <c r="E149" s="327"/>
      <c r="G149" s="326"/>
    </row>
    <row r="150" ht="15.75" customHeight="1" spans="5:7">
      <c r="E150" s="327"/>
      <c r="G150" s="326"/>
    </row>
    <row r="151" ht="15.75" customHeight="1" spans="5:7">
      <c r="E151" s="327"/>
      <c r="G151" s="326"/>
    </row>
    <row r="152" ht="15.75" customHeight="1" spans="5:7">
      <c r="E152" s="327"/>
      <c r="G152" s="326"/>
    </row>
    <row r="153" ht="15.75" customHeight="1" spans="5:7">
      <c r="E153" s="327"/>
      <c r="G153" s="326"/>
    </row>
    <row r="154" ht="15.75" customHeight="1" spans="5:7">
      <c r="E154" s="327"/>
      <c r="G154" s="326"/>
    </row>
    <row r="155" ht="15.75" customHeight="1" spans="5:7">
      <c r="E155" s="327"/>
      <c r="G155" s="326"/>
    </row>
    <row r="156" ht="15.75" customHeight="1" spans="5:7">
      <c r="E156" s="327"/>
      <c r="G156" s="326"/>
    </row>
    <row r="157" ht="15.75" customHeight="1" spans="5:7">
      <c r="E157" s="327"/>
      <c r="G157" s="326"/>
    </row>
    <row r="158" ht="15.75" customHeight="1" spans="5:7">
      <c r="E158" s="327"/>
      <c r="G158" s="326"/>
    </row>
    <row r="159" ht="15.75" customHeight="1" spans="5:7">
      <c r="E159" s="327"/>
      <c r="G159" s="326"/>
    </row>
    <row r="160" ht="15.75" customHeight="1" spans="5:7">
      <c r="E160" s="327"/>
      <c r="G160" s="326"/>
    </row>
    <row r="161" ht="15.75" customHeight="1" spans="5:7">
      <c r="E161" s="327"/>
      <c r="G161" s="326"/>
    </row>
    <row r="162" ht="15.75" customHeight="1" spans="5:7">
      <c r="E162" s="327"/>
      <c r="G162" s="326"/>
    </row>
    <row r="163" ht="15.75" customHeight="1" spans="5:7">
      <c r="E163" s="327"/>
      <c r="G163" s="326"/>
    </row>
    <row r="164" ht="15.75" customHeight="1" spans="5:7">
      <c r="E164" s="327"/>
      <c r="G164" s="326"/>
    </row>
    <row r="165" ht="15.75" customHeight="1" spans="5:7">
      <c r="E165" s="327"/>
      <c r="G165" s="326"/>
    </row>
    <row r="166" ht="15.75" customHeight="1" spans="5:7">
      <c r="E166" s="327"/>
      <c r="G166" s="326"/>
    </row>
    <row r="167" ht="15.75" customHeight="1" spans="5:7">
      <c r="E167" s="327"/>
      <c r="G167" s="326"/>
    </row>
    <row r="168" ht="15.75" customHeight="1" spans="5:7">
      <c r="E168" s="327"/>
      <c r="G168" s="326"/>
    </row>
    <row r="169" ht="15.75" customHeight="1" spans="5:7">
      <c r="E169" s="327"/>
      <c r="G169" s="326"/>
    </row>
    <row r="170" ht="15.75" customHeight="1" spans="5:7">
      <c r="E170" s="327"/>
      <c r="G170" s="326"/>
    </row>
    <row r="171" ht="15.75" customHeight="1" spans="5:7">
      <c r="E171" s="327"/>
      <c r="G171" s="326"/>
    </row>
    <row r="172" ht="15.75" customHeight="1" spans="5:7">
      <c r="E172" s="327"/>
      <c r="G172" s="326"/>
    </row>
    <row r="173" ht="15.75" customHeight="1" spans="5:7">
      <c r="E173" s="327"/>
      <c r="G173" s="326"/>
    </row>
    <row r="174" ht="15.75" customHeight="1" spans="5:7">
      <c r="E174" s="327"/>
      <c r="G174" s="326"/>
    </row>
    <row r="175" ht="15.75" customHeight="1" spans="5:7">
      <c r="E175" s="327"/>
      <c r="G175" s="326"/>
    </row>
    <row r="176" ht="15.75" customHeight="1" spans="5:7">
      <c r="E176" s="327"/>
      <c r="G176" s="326"/>
    </row>
    <row r="177" ht="15.75" customHeight="1" spans="5:7">
      <c r="E177" s="327"/>
      <c r="G177" s="326"/>
    </row>
    <row r="178" ht="15.75" customHeight="1" spans="5:7">
      <c r="E178" s="327"/>
      <c r="G178" s="326"/>
    </row>
    <row r="179" ht="15.75" customHeight="1" spans="5:7">
      <c r="E179" s="327"/>
      <c r="G179" s="326"/>
    </row>
    <row r="180" ht="15.75" customHeight="1" spans="5:7">
      <c r="E180" s="327"/>
      <c r="G180" s="326"/>
    </row>
    <row r="181" ht="15.75" customHeight="1" spans="5:7">
      <c r="E181" s="327"/>
      <c r="G181" s="326"/>
    </row>
    <row r="182" ht="15.75" customHeight="1" spans="5:7">
      <c r="E182" s="327"/>
      <c r="G182" s="326"/>
    </row>
    <row r="183" ht="15.75" customHeight="1" spans="5:7">
      <c r="E183" s="327"/>
      <c r="G183" s="326"/>
    </row>
    <row r="184" ht="15.75" customHeight="1" spans="5:7">
      <c r="E184" s="327"/>
      <c r="G184" s="326"/>
    </row>
    <row r="185" ht="15.75" customHeight="1" spans="5:7">
      <c r="E185" s="327"/>
      <c r="G185" s="326"/>
    </row>
    <row r="186" ht="15.75" customHeight="1" spans="5:7">
      <c r="E186" s="327"/>
      <c r="G186" s="326"/>
    </row>
    <row r="187" ht="15.75" customHeight="1" spans="5:7">
      <c r="E187" s="327"/>
      <c r="G187" s="326"/>
    </row>
    <row r="188" ht="15.75" customHeight="1" spans="5:7">
      <c r="E188" s="327"/>
      <c r="G188" s="326"/>
    </row>
    <row r="189" ht="15.75" customHeight="1" spans="5:7">
      <c r="E189" s="327"/>
      <c r="G189" s="326"/>
    </row>
    <row r="190" ht="15.75" customHeight="1" spans="5:7">
      <c r="E190" s="327"/>
      <c r="G190" s="326"/>
    </row>
    <row r="191" ht="15.75" customHeight="1" spans="5:7">
      <c r="E191" s="327"/>
      <c r="G191" s="326"/>
    </row>
    <row r="192" ht="15.75" customHeight="1" spans="5:7">
      <c r="E192" s="327"/>
      <c r="G192" s="326"/>
    </row>
    <row r="193" ht="15.75" customHeight="1" spans="5:7">
      <c r="E193" s="327"/>
      <c r="G193" s="326"/>
    </row>
    <row r="194" ht="15.75" customHeight="1" spans="5:7">
      <c r="E194" s="327"/>
      <c r="G194" s="326"/>
    </row>
    <row r="195" ht="15.75" customHeight="1" spans="5:7">
      <c r="E195" s="327"/>
      <c r="G195" s="326"/>
    </row>
    <row r="196" ht="15.75" customHeight="1" spans="5:7">
      <c r="E196" s="327"/>
      <c r="G196" s="326"/>
    </row>
    <row r="197" ht="15.75" customHeight="1" spans="5:7">
      <c r="E197" s="327"/>
      <c r="G197" s="326"/>
    </row>
    <row r="198" ht="15.75" customHeight="1" spans="5:7">
      <c r="E198" s="327"/>
      <c r="G198" s="326"/>
    </row>
    <row r="199" ht="15.75" customHeight="1" spans="5:7">
      <c r="E199" s="327"/>
      <c r="G199" s="326"/>
    </row>
    <row r="200" ht="15.75" customHeight="1" spans="5:7">
      <c r="E200" s="327"/>
      <c r="G200" s="326"/>
    </row>
    <row r="201" ht="15.75" customHeight="1" spans="5:7">
      <c r="E201" s="327"/>
      <c r="G201" s="326"/>
    </row>
    <row r="202" ht="15.75" customHeight="1" spans="5:7">
      <c r="E202" s="327"/>
      <c r="G202" s="326"/>
    </row>
    <row r="203" ht="15.75" customHeight="1" spans="5:7">
      <c r="E203" s="327"/>
      <c r="G203" s="326"/>
    </row>
    <row r="204" ht="15.75" customHeight="1" spans="5:7">
      <c r="E204" s="327"/>
      <c r="G204" s="326"/>
    </row>
    <row r="205" ht="15.75" customHeight="1" spans="5:7">
      <c r="E205" s="327"/>
      <c r="G205" s="326"/>
    </row>
    <row r="206" ht="15.75" customHeight="1" spans="5:7">
      <c r="E206" s="327"/>
      <c r="G206" s="326"/>
    </row>
    <row r="207" ht="15.75" customHeight="1" spans="5:7">
      <c r="E207" s="327"/>
      <c r="G207" s="326"/>
    </row>
    <row r="208" ht="15.75" customHeight="1" spans="5:7">
      <c r="E208" s="327"/>
      <c r="G208" s="326"/>
    </row>
    <row r="209" ht="15.75" customHeight="1" spans="5:7">
      <c r="E209" s="327"/>
      <c r="G209" s="326"/>
    </row>
    <row r="210" ht="15.75" customHeight="1" spans="5:7">
      <c r="E210" s="327"/>
      <c r="G210" s="326"/>
    </row>
    <row r="211" ht="15.75" customHeight="1" spans="5:7">
      <c r="E211" s="327"/>
      <c r="G211" s="326"/>
    </row>
    <row r="212" ht="15.75" customHeight="1" spans="5:7">
      <c r="E212" s="327"/>
      <c r="G212" s="326"/>
    </row>
    <row r="213" ht="15.75" customHeight="1" spans="5:7">
      <c r="E213" s="327"/>
      <c r="G213" s="326"/>
    </row>
    <row r="214" ht="15.75" customHeight="1" spans="5:7">
      <c r="E214" s="327"/>
      <c r="G214" s="326"/>
    </row>
    <row r="215" ht="15.75" customHeight="1" spans="5:7">
      <c r="E215" s="327"/>
      <c r="G215" s="326"/>
    </row>
    <row r="216" ht="15.75" customHeight="1" spans="5:7">
      <c r="E216" s="327"/>
      <c r="G216" s="326"/>
    </row>
    <row r="217" ht="15.75" customHeight="1" spans="5:7">
      <c r="E217" s="327"/>
      <c r="G217" s="326"/>
    </row>
    <row r="218" ht="15.75" customHeight="1" spans="5:7">
      <c r="E218" s="327"/>
      <c r="G218" s="326"/>
    </row>
    <row r="219" ht="15.75" customHeight="1" spans="5:7">
      <c r="E219" s="327"/>
      <c r="G219" s="326"/>
    </row>
    <row r="220" ht="15.75" customHeight="1" spans="5:7">
      <c r="E220" s="327"/>
      <c r="G220" s="326"/>
    </row>
    <row r="221" ht="15.75" customHeight="1" spans="5:7">
      <c r="E221" s="327"/>
      <c r="G221" s="326"/>
    </row>
    <row r="222" ht="15.75" customHeight="1" spans="5:7">
      <c r="E222" s="327"/>
      <c r="G222" s="326"/>
    </row>
    <row r="223" ht="15.75" customHeight="1" spans="5:7">
      <c r="E223" s="327"/>
      <c r="G223" s="326"/>
    </row>
    <row r="224" ht="15.75" customHeight="1" spans="5:7">
      <c r="E224" s="327"/>
      <c r="G224" s="326"/>
    </row>
    <row r="225" ht="15.75" customHeight="1" spans="5:7">
      <c r="E225" s="327"/>
      <c r="G225" s="326"/>
    </row>
    <row r="226" ht="15.75" customHeight="1" spans="5:7">
      <c r="E226" s="327"/>
      <c r="G226" s="326"/>
    </row>
    <row r="227" ht="15.75" customHeight="1" spans="5:7">
      <c r="E227" s="327"/>
      <c r="G227" s="326"/>
    </row>
    <row r="228" ht="15.75" customHeight="1" spans="5:7">
      <c r="E228" s="327"/>
      <c r="G228" s="326"/>
    </row>
    <row r="229" ht="15.75" customHeight="1" spans="5:7">
      <c r="E229" s="327"/>
      <c r="G229" s="326"/>
    </row>
    <row r="230" ht="15.75" customHeight="1" spans="5:7">
      <c r="E230" s="327"/>
      <c r="G230" s="326"/>
    </row>
    <row r="231" ht="15.75" customHeight="1" spans="5:7">
      <c r="E231" s="327"/>
      <c r="G231" s="326"/>
    </row>
    <row r="232" ht="15.75" customHeight="1" spans="5:7">
      <c r="E232" s="327"/>
      <c r="G232" s="326"/>
    </row>
    <row r="233" ht="15.75" customHeight="1" spans="5:7">
      <c r="E233" s="327"/>
      <c r="G233" s="326"/>
    </row>
    <row r="234" ht="15.75" customHeight="1" spans="5:7">
      <c r="E234" s="327"/>
      <c r="G234" s="326"/>
    </row>
    <row r="235" ht="15.75" customHeight="1" spans="5:7">
      <c r="E235" s="327"/>
      <c r="G235" s="326"/>
    </row>
    <row r="236" ht="15.75" customHeight="1" spans="5:7">
      <c r="E236" s="327"/>
      <c r="G236" s="326"/>
    </row>
    <row r="237" ht="15.75" customHeight="1" spans="5:7">
      <c r="E237" s="327"/>
      <c r="G237" s="326"/>
    </row>
    <row r="238" ht="15.75" customHeight="1" spans="5:7">
      <c r="E238" s="327"/>
      <c r="G238" s="326"/>
    </row>
    <row r="239" ht="15.75" customHeight="1" spans="5:7">
      <c r="E239" s="327"/>
      <c r="G239" s="326"/>
    </row>
    <row r="240" ht="15.75" customHeight="1" spans="5:7">
      <c r="E240" s="327"/>
      <c r="G240" s="326"/>
    </row>
    <row r="241" ht="15.75" customHeight="1" spans="5:7">
      <c r="E241" s="327"/>
      <c r="G241" s="326"/>
    </row>
    <row r="242" ht="15.75" customHeight="1" spans="5:7">
      <c r="E242" s="327"/>
      <c r="G242" s="326"/>
    </row>
    <row r="243" ht="15.75" customHeight="1" spans="5:7">
      <c r="E243" s="327"/>
      <c r="G243" s="326"/>
    </row>
    <row r="244" ht="15.75" customHeight="1" spans="5:7">
      <c r="E244" s="327"/>
      <c r="G244" s="326"/>
    </row>
    <row r="245" ht="15.75" customHeight="1" spans="5:7">
      <c r="E245" s="327"/>
      <c r="G245" s="326"/>
    </row>
    <row r="246" ht="15.75" customHeight="1" spans="5:7">
      <c r="E246" s="327"/>
      <c r="G246" s="326"/>
    </row>
    <row r="247" ht="15.75" customHeight="1" spans="5:7">
      <c r="E247" s="327"/>
      <c r="G247" s="326"/>
    </row>
    <row r="248" ht="15.75" customHeight="1" spans="5:7">
      <c r="E248" s="327"/>
      <c r="G248" s="326"/>
    </row>
    <row r="249" ht="15.75" customHeight="1" spans="5:7">
      <c r="E249" s="327"/>
      <c r="G249" s="326"/>
    </row>
    <row r="250" ht="15.75" customHeight="1" spans="5:7">
      <c r="E250" s="327"/>
      <c r="G250" s="326"/>
    </row>
    <row r="251" ht="15.75" customHeight="1" spans="5:7">
      <c r="E251" s="327"/>
      <c r="G251" s="326"/>
    </row>
    <row r="252" ht="15.75" customHeight="1" spans="5:7">
      <c r="E252" s="327"/>
      <c r="G252" s="326"/>
    </row>
    <row r="253" ht="15.75" customHeight="1" spans="5:7">
      <c r="E253" s="327"/>
      <c r="G253" s="326"/>
    </row>
    <row r="254" ht="15.75" customHeight="1" spans="5:7">
      <c r="E254" s="327"/>
      <c r="G254" s="326"/>
    </row>
    <row r="255" ht="15.75" customHeight="1" spans="5:7">
      <c r="E255" s="327"/>
      <c r="G255" s="326"/>
    </row>
    <row r="256" ht="15.75" customHeight="1" spans="5:7">
      <c r="E256" s="327"/>
      <c r="G256" s="326"/>
    </row>
    <row r="257" ht="15.75" customHeight="1" spans="5:7">
      <c r="E257" s="327"/>
      <c r="G257" s="326"/>
    </row>
    <row r="258" ht="15.75" customHeight="1" spans="5:7">
      <c r="E258" s="327"/>
      <c r="G258" s="326"/>
    </row>
    <row r="259" ht="15.75" customHeight="1" spans="5:7">
      <c r="E259" s="327"/>
      <c r="G259" s="326"/>
    </row>
    <row r="260" ht="15.75" customHeight="1" spans="5:7">
      <c r="E260" s="327"/>
      <c r="G260" s="326"/>
    </row>
    <row r="261" ht="15.75" customHeight="1" spans="5:7">
      <c r="E261" s="327"/>
      <c r="G261" s="326"/>
    </row>
    <row r="262" ht="15.75" customHeight="1" spans="5:7">
      <c r="E262" s="327"/>
      <c r="G262" s="326"/>
    </row>
    <row r="263" ht="15.75" customHeight="1" spans="5:7">
      <c r="E263" s="327"/>
      <c r="G263" s="326"/>
    </row>
    <row r="264" ht="15.75" customHeight="1" spans="5:7">
      <c r="E264" s="327"/>
      <c r="G264" s="326"/>
    </row>
    <row r="265" ht="15.75" customHeight="1" spans="5:7">
      <c r="E265" s="327"/>
      <c r="G265" s="326"/>
    </row>
    <row r="266" ht="15.75" customHeight="1" spans="5:7">
      <c r="E266" s="327"/>
      <c r="G266" s="326"/>
    </row>
    <row r="267" ht="15.75" customHeight="1" spans="5:7">
      <c r="E267" s="327"/>
      <c r="G267" s="326"/>
    </row>
    <row r="268" ht="15.75" customHeight="1" spans="5:7">
      <c r="E268" s="327"/>
      <c r="G268" s="326"/>
    </row>
    <row r="269" ht="15.75" customHeight="1" spans="5:7">
      <c r="E269" s="327"/>
      <c r="G269" s="326"/>
    </row>
    <row r="270" ht="15.75" customHeight="1" spans="5:7">
      <c r="E270" s="327"/>
      <c r="G270" s="326"/>
    </row>
    <row r="271" ht="15.75" customHeight="1" spans="5:7">
      <c r="E271" s="327"/>
      <c r="G271" s="326"/>
    </row>
    <row r="272" ht="15.75" customHeight="1" spans="5:7">
      <c r="E272" s="327"/>
      <c r="G272" s="326"/>
    </row>
    <row r="273" ht="15.75" customHeight="1" spans="5:7">
      <c r="E273" s="327"/>
      <c r="G273" s="326"/>
    </row>
    <row r="274" ht="15.75" customHeight="1" spans="5:7">
      <c r="E274" s="327"/>
      <c r="G274" s="326"/>
    </row>
    <row r="275" ht="15.75" customHeight="1" spans="5:7">
      <c r="E275" s="327"/>
      <c r="G275" s="326"/>
    </row>
    <row r="276" ht="15.75" customHeight="1" spans="5:7">
      <c r="E276" s="327"/>
      <c r="G276" s="326"/>
    </row>
    <row r="277" ht="15.75" customHeight="1" spans="5:7">
      <c r="E277" s="327"/>
      <c r="G277" s="326"/>
    </row>
    <row r="278" ht="15.75" customHeight="1" spans="5:7">
      <c r="E278" s="327"/>
      <c r="G278" s="326"/>
    </row>
    <row r="279" ht="15.75" customHeight="1" spans="5:7">
      <c r="E279" s="327"/>
      <c r="G279" s="326"/>
    </row>
    <row r="280" ht="15.75" customHeight="1" spans="5:7">
      <c r="E280" s="327"/>
      <c r="G280" s="326"/>
    </row>
    <row r="281" ht="15.75" customHeight="1" spans="5:7">
      <c r="E281" s="327"/>
      <c r="G281" s="326"/>
    </row>
    <row r="282" ht="15.75" customHeight="1" spans="5:7">
      <c r="E282" s="327"/>
      <c r="G282" s="326"/>
    </row>
    <row r="283" ht="15.75" customHeight="1" spans="5:7">
      <c r="E283" s="327"/>
      <c r="G283" s="326"/>
    </row>
    <row r="284" ht="15.75" customHeight="1" spans="5:7">
      <c r="E284" s="327"/>
      <c r="G284" s="326"/>
    </row>
    <row r="285" ht="15.75" customHeight="1" spans="5:7">
      <c r="E285" s="327"/>
      <c r="G285" s="326"/>
    </row>
    <row r="286" ht="15.75" customHeight="1" spans="5:7">
      <c r="E286" s="327"/>
      <c r="G286" s="326"/>
    </row>
    <row r="287" ht="15.75" customHeight="1" spans="5:7">
      <c r="E287" s="327"/>
      <c r="G287" s="326"/>
    </row>
    <row r="288" ht="15.75" customHeight="1" spans="5:7">
      <c r="E288" s="327"/>
      <c r="G288" s="326"/>
    </row>
    <row r="289" ht="15.75" customHeight="1" spans="5:7">
      <c r="E289" s="327"/>
      <c r="G289" s="326"/>
    </row>
    <row r="290" ht="15.75" customHeight="1" spans="5:7">
      <c r="E290" s="327"/>
      <c r="G290" s="326"/>
    </row>
    <row r="291" ht="15.75" customHeight="1" spans="5:7">
      <c r="E291" s="327"/>
      <c r="G291" s="326"/>
    </row>
    <row r="292" ht="15.75" customHeight="1" spans="5:7">
      <c r="E292" s="327"/>
      <c r="G292" s="326"/>
    </row>
    <row r="293" ht="15.75" customHeight="1" spans="5:7">
      <c r="E293" s="327"/>
      <c r="G293" s="326"/>
    </row>
    <row r="294" ht="15.75" customHeight="1" spans="5:7">
      <c r="E294" s="327"/>
      <c r="G294" s="326"/>
    </row>
    <row r="295" ht="15.75" customHeight="1" spans="5:7">
      <c r="E295" s="327"/>
      <c r="G295" s="326"/>
    </row>
    <row r="296" ht="15.75" customHeight="1" spans="5:7">
      <c r="E296" s="327"/>
      <c r="G296" s="326"/>
    </row>
    <row r="297" ht="15.75" customHeight="1" spans="5:7">
      <c r="E297" s="327"/>
      <c r="G297" s="326"/>
    </row>
    <row r="298" ht="15.75" customHeight="1" spans="5:7">
      <c r="E298" s="327"/>
      <c r="G298" s="326"/>
    </row>
    <row r="299" ht="15.75" customHeight="1" spans="5:7">
      <c r="E299" s="327"/>
      <c r="G299" s="326"/>
    </row>
    <row r="300" ht="15.75" customHeight="1" spans="5:7">
      <c r="E300" s="327"/>
      <c r="G300" s="326"/>
    </row>
    <row r="301" ht="15.75" customHeight="1" spans="5:7">
      <c r="E301" s="327"/>
      <c r="G301" s="326"/>
    </row>
    <row r="302" ht="15.75" customHeight="1" spans="5:7">
      <c r="E302" s="327"/>
      <c r="G302" s="326"/>
    </row>
    <row r="303" ht="15.75" customHeight="1" spans="5:7">
      <c r="E303" s="327"/>
      <c r="G303" s="326"/>
    </row>
    <row r="304" ht="15.75" customHeight="1" spans="5:7">
      <c r="E304" s="327"/>
      <c r="G304" s="326"/>
    </row>
    <row r="305" ht="15.75" customHeight="1" spans="5:7">
      <c r="E305" s="327"/>
      <c r="G305" s="326"/>
    </row>
    <row r="306" ht="15.75" customHeight="1" spans="5:7">
      <c r="E306" s="327"/>
      <c r="G306" s="326"/>
    </row>
    <row r="307" ht="15.75" customHeight="1" spans="5:7">
      <c r="E307" s="327"/>
      <c r="G307" s="326"/>
    </row>
    <row r="308" ht="15.75" customHeight="1" spans="5:7">
      <c r="E308" s="327"/>
      <c r="G308" s="326"/>
    </row>
    <row r="309" ht="15.75" customHeight="1" spans="5:7">
      <c r="E309" s="327"/>
      <c r="G309" s="326"/>
    </row>
    <row r="310" ht="15.75" customHeight="1" spans="5:7">
      <c r="E310" s="327"/>
      <c r="G310" s="326"/>
    </row>
    <row r="311" ht="15.75" customHeight="1" spans="5:7">
      <c r="E311" s="327"/>
      <c r="G311" s="326"/>
    </row>
    <row r="312" ht="15.75" customHeight="1" spans="5:7">
      <c r="E312" s="327"/>
      <c r="G312" s="326"/>
    </row>
    <row r="313" ht="15.75" customHeight="1" spans="5:7">
      <c r="E313" s="327"/>
      <c r="G313" s="326"/>
    </row>
    <row r="314" ht="15.75" customHeight="1" spans="5:7">
      <c r="E314" s="327"/>
      <c r="G314" s="326"/>
    </row>
    <row r="315" ht="15.75" customHeight="1" spans="5:7">
      <c r="E315" s="327"/>
      <c r="G315" s="326"/>
    </row>
    <row r="316" ht="15.75" customHeight="1" spans="5:7">
      <c r="E316" s="327"/>
      <c r="G316" s="326"/>
    </row>
    <row r="317" ht="15.75" customHeight="1" spans="5:7">
      <c r="E317" s="327"/>
      <c r="G317" s="326"/>
    </row>
    <row r="318" ht="15.75" customHeight="1" spans="5:7">
      <c r="E318" s="327"/>
      <c r="G318" s="326"/>
    </row>
    <row r="319" ht="15.75" customHeight="1" spans="5:7">
      <c r="E319" s="327"/>
      <c r="G319" s="326"/>
    </row>
    <row r="320" ht="15.75" customHeight="1" spans="5:7">
      <c r="E320" s="327"/>
      <c r="G320" s="326"/>
    </row>
    <row r="321" ht="15.75" customHeight="1" spans="5:7">
      <c r="E321" s="327"/>
      <c r="G321" s="326"/>
    </row>
    <row r="322" ht="15.75" customHeight="1" spans="5:7">
      <c r="E322" s="327"/>
      <c r="G322" s="326"/>
    </row>
    <row r="323" ht="15.75" customHeight="1" spans="5:7">
      <c r="E323" s="327"/>
      <c r="G323" s="326"/>
    </row>
    <row r="324" ht="15.75" customHeight="1" spans="5:7">
      <c r="E324" s="327"/>
      <c r="G324" s="326"/>
    </row>
    <row r="325" ht="15.75" customHeight="1" spans="5:7">
      <c r="E325" s="327"/>
      <c r="G325" s="326"/>
    </row>
    <row r="326" ht="15.75" customHeight="1" spans="5:7">
      <c r="E326" s="327"/>
      <c r="G326" s="326"/>
    </row>
    <row r="327" ht="15.75" customHeight="1" spans="5:7">
      <c r="E327" s="327"/>
      <c r="G327" s="326"/>
    </row>
    <row r="328" ht="15.75" customHeight="1" spans="5:7">
      <c r="E328" s="327"/>
      <c r="G328" s="326"/>
    </row>
    <row r="329" ht="15.75" customHeight="1" spans="5:7">
      <c r="E329" s="327"/>
      <c r="G329" s="326"/>
    </row>
    <row r="330" ht="15.75" customHeight="1" spans="5:7">
      <c r="E330" s="327"/>
      <c r="G330" s="326"/>
    </row>
    <row r="331" ht="15.75" customHeight="1" spans="5:7">
      <c r="E331" s="327"/>
      <c r="G331" s="326"/>
    </row>
    <row r="332" ht="15.75" customHeight="1" spans="5:7">
      <c r="E332" s="327"/>
      <c r="G332" s="326"/>
    </row>
    <row r="333" ht="15.75" customHeight="1" spans="5:7">
      <c r="E333" s="327"/>
      <c r="G333" s="326"/>
    </row>
    <row r="334" ht="15.75" customHeight="1" spans="5:7">
      <c r="E334" s="327"/>
      <c r="G334" s="326"/>
    </row>
    <row r="335" ht="15.75" customHeight="1" spans="5:7">
      <c r="E335" s="327"/>
      <c r="G335" s="326"/>
    </row>
    <row r="336" ht="15.75" customHeight="1" spans="5:7">
      <c r="E336" s="327"/>
      <c r="G336" s="326"/>
    </row>
    <row r="337" ht="15.75" customHeight="1" spans="5:7">
      <c r="E337" s="327"/>
      <c r="G337" s="326"/>
    </row>
    <row r="338" ht="15.75" customHeight="1" spans="5:7">
      <c r="E338" s="327"/>
      <c r="G338" s="326"/>
    </row>
    <row r="339" ht="15.75" customHeight="1" spans="5:7">
      <c r="E339" s="327"/>
      <c r="G339" s="326"/>
    </row>
    <row r="340" ht="15.75" customHeight="1" spans="5:7">
      <c r="E340" s="327"/>
      <c r="G340" s="326"/>
    </row>
    <row r="341" ht="15.75" customHeight="1" spans="5:7">
      <c r="E341" s="327"/>
      <c r="G341" s="326"/>
    </row>
    <row r="342" ht="15.75" customHeight="1" spans="5:7">
      <c r="E342" s="327"/>
      <c r="G342" s="326"/>
    </row>
    <row r="343" ht="15.75" customHeight="1" spans="5:7">
      <c r="E343" s="327"/>
      <c r="G343" s="326"/>
    </row>
    <row r="344" ht="15.75" customHeight="1" spans="5:7">
      <c r="E344" s="327"/>
      <c r="G344" s="326"/>
    </row>
    <row r="345" ht="15.75" customHeight="1" spans="5:7">
      <c r="E345" s="327"/>
      <c r="G345" s="326"/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5:H5"/>
    <mergeCell ref="A6:H6"/>
    <mergeCell ref="A7:H7"/>
    <mergeCell ref="A8:H8"/>
    <mergeCell ref="A9:H9"/>
    <mergeCell ref="A10:H10"/>
    <mergeCell ref="A12:H12"/>
    <mergeCell ref="A17:G17"/>
    <mergeCell ref="A19:G19"/>
    <mergeCell ref="A92:G92"/>
    <mergeCell ref="A100:G100"/>
    <mergeCell ref="A125:G125"/>
    <mergeCell ref="A131:G131"/>
    <mergeCell ref="A137:G137"/>
    <mergeCell ref="A139:G139"/>
    <mergeCell ref="A141:G141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Z933"/>
  <sheetViews>
    <sheetView workbookViewId="0">
      <selection activeCell="D33" sqref="D33"/>
    </sheetView>
  </sheetViews>
  <sheetFormatPr defaultColWidth="12.6380952380952" defaultRowHeight="12.75"/>
  <cols>
    <col min="1" max="1" width="25.5142857142857" customWidth="1"/>
    <col min="2" max="2" width="33.2761904761905" customWidth="1"/>
    <col min="3" max="3" width="13.8761904761905" customWidth="1"/>
    <col min="4" max="4" width="12.3809523809524" customWidth="1"/>
    <col min="5" max="5" width="14.0095238095238" customWidth="1"/>
    <col min="7" max="7" width="14.1142857142857" customWidth="1"/>
    <col min="8" max="8" width="24.8571428571429" customWidth="1"/>
  </cols>
  <sheetData>
    <row r="1" ht="15.75" customHeight="1" spans="1:26">
      <c r="A1" s="495"/>
      <c r="B1" s="495"/>
      <c r="C1" s="495"/>
      <c r="D1" s="495"/>
      <c r="E1" s="927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</row>
    <row r="2" ht="15.75" customHeight="1" spans="1:26">
      <c r="A2" s="495"/>
      <c r="B2" s="9"/>
      <c r="C2" s="10"/>
      <c r="D2" s="10"/>
      <c r="E2" s="554"/>
      <c r="F2" s="9"/>
      <c r="G2" s="10"/>
      <c r="H2" s="10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</row>
    <row r="3" ht="15.75" customHeight="1" spans="1:26">
      <c r="A3" s="9"/>
      <c r="B3" s="9"/>
      <c r="C3" s="10"/>
      <c r="D3" s="10"/>
      <c r="E3" s="554"/>
      <c r="F3" s="9"/>
      <c r="G3" s="10"/>
      <c r="H3" s="10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</row>
    <row r="4" ht="15.75" customHeight="1" spans="1:26">
      <c r="A4" s="9"/>
      <c r="B4" s="9"/>
      <c r="C4" s="10"/>
      <c r="D4" s="10"/>
      <c r="E4" s="554"/>
      <c r="F4" s="9"/>
      <c r="G4" s="10"/>
      <c r="H4" s="10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</row>
    <row r="5" ht="15.75" customHeight="1" spans="1:26">
      <c r="A5" s="9"/>
      <c r="B5" s="9"/>
      <c r="C5" s="10"/>
      <c r="D5" s="10"/>
      <c r="E5" s="554"/>
      <c r="F5" s="9"/>
      <c r="G5" s="10"/>
      <c r="H5" s="10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</row>
    <row r="6" ht="15.75" customHeight="1" spans="1:26">
      <c r="A6" s="928" t="s">
        <v>0</v>
      </c>
      <c r="B6" s="928"/>
      <c r="C6" s="928"/>
      <c r="D6" s="928"/>
      <c r="E6" s="928"/>
      <c r="F6" s="928"/>
      <c r="G6" s="928"/>
      <c r="H6" s="928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</row>
    <row r="7" ht="15.75" customHeight="1" spans="1:26">
      <c r="A7" s="928" t="s">
        <v>1</v>
      </c>
      <c r="B7" s="928"/>
      <c r="C7" s="928"/>
      <c r="D7" s="928"/>
      <c r="E7" s="928"/>
      <c r="F7" s="928"/>
      <c r="G7" s="928"/>
      <c r="H7" s="928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5"/>
      <c r="W7" s="495"/>
      <c r="X7" s="495"/>
      <c r="Y7" s="495"/>
      <c r="Z7" s="495"/>
    </row>
    <row r="8" ht="15.75" customHeight="1" spans="1:26">
      <c r="A8" s="928" t="s">
        <v>2</v>
      </c>
      <c r="B8" s="928"/>
      <c r="C8" s="928"/>
      <c r="D8" s="928"/>
      <c r="E8" s="928"/>
      <c r="F8" s="928"/>
      <c r="G8" s="928"/>
      <c r="H8" s="928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5"/>
      <c r="U8" s="495"/>
      <c r="V8" s="495"/>
      <c r="W8" s="495"/>
      <c r="X8" s="495"/>
      <c r="Y8" s="495"/>
      <c r="Z8" s="495"/>
    </row>
    <row r="9" ht="15.75" customHeight="1" spans="1:26">
      <c r="A9" s="929" t="s">
        <v>3</v>
      </c>
      <c r="B9" s="929"/>
      <c r="C9" s="929"/>
      <c r="D9" s="929"/>
      <c r="E9" s="929"/>
      <c r="F9" s="929"/>
      <c r="G9" s="929"/>
      <c r="H9" s="929"/>
      <c r="I9" s="495"/>
      <c r="J9" s="495"/>
      <c r="K9" s="495"/>
      <c r="L9" s="495"/>
      <c r="M9" s="495"/>
      <c r="N9" s="495"/>
      <c r="O9" s="495"/>
      <c r="P9" s="495"/>
      <c r="Q9" s="495"/>
      <c r="R9" s="495"/>
      <c r="S9" s="495"/>
      <c r="T9" s="495"/>
      <c r="U9" s="495"/>
      <c r="V9" s="495"/>
      <c r="W9" s="495"/>
      <c r="X9" s="495"/>
      <c r="Y9" s="495"/>
      <c r="Z9" s="495"/>
    </row>
    <row r="10" ht="15.75" customHeight="1" spans="1:26">
      <c r="A10" s="929" t="s">
        <v>4</v>
      </c>
      <c r="B10" s="929"/>
      <c r="C10" s="929"/>
      <c r="D10" s="929"/>
      <c r="E10" s="929"/>
      <c r="F10" s="929"/>
      <c r="G10" s="929"/>
      <c r="H10" s="929"/>
      <c r="I10" s="495"/>
      <c r="J10" s="495"/>
      <c r="K10" s="495"/>
      <c r="L10" s="495"/>
      <c r="M10" s="495"/>
      <c r="N10" s="495"/>
      <c r="O10" s="495"/>
      <c r="P10" s="495"/>
      <c r="Q10" s="495"/>
      <c r="R10" s="495"/>
      <c r="S10" s="495"/>
      <c r="T10" s="495"/>
      <c r="U10" s="495"/>
      <c r="V10" s="495"/>
      <c r="W10" s="495"/>
      <c r="X10" s="495"/>
      <c r="Y10" s="495"/>
      <c r="Z10" s="495"/>
    </row>
    <row r="11" ht="15.75" customHeight="1" spans="1:26">
      <c r="A11" s="930" t="s">
        <v>5</v>
      </c>
      <c r="B11" s="930"/>
      <c r="C11" s="930"/>
      <c r="D11" s="930"/>
      <c r="E11" s="930"/>
      <c r="F11" s="930"/>
      <c r="G11" s="930"/>
      <c r="H11" s="930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495"/>
      <c r="Z11" s="495"/>
    </row>
    <row r="12" ht="15.75" customHeight="1" spans="1:26">
      <c r="A12" s="931"/>
      <c r="B12" s="9"/>
      <c r="C12" s="10"/>
      <c r="D12" s="10"/>
      <c r="E12" s="554"/>
      <c r="F12" s="9"/>
      <c r="G12" s="10"/>
      <c r="H12" s="10"/>
      <c r="I12" s="495"/>
      <c r="J12" s="495"/>
      <c r="K12" s="495"/>
      <c r="L12" s="495"/>
      <c r="M12" s="495"/>
      <c r="N12" s="495"/>
      <c r="O12" s="495"/>
      <c r="P12" s="495"/>
      <c r="Q12" s="495"/>
      <c r="R12" s="495"/>
      <c r="S12" s="495"/>
      <c r="T12" s="495"/>
      <c r="U12" s="495"/>
      <c r="V12" s="495"/>
      <c r="W12" s="495"/>
      <c r="X12" s="495"/>
      <c r="Y12" s="495"/>
      <c r="Z12" s="495"/>
    </row>
    <row r="13" ht="15.75" customHeight="1" spans="1:26">
      <c r="A13" s="801" t="s">
        <v>6</v>
      </c>
      <c r="B13" s="801"/>
      <c r="C13" s="801"/>
      <c r="D13" s="801"/>
      <c r="E13" s="801"/>
      <c r="F13" s="801"/>
      <c r="G13" s="801"/>
      <c r="H13" s="801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  <c r="Z13" s="495"/>
    </row>
    <row r="14" ht="15.75" customHeight="1" spans="1:26">
      <c r="A14" s="9"/>
      <c r="B14" s="9"/>
      <c r="C14" s="10"/>
      <c r="D14" s="10"/>
      <c r="E14" s="554"/>
      <c r="F14" s="9"/>
      <c r="G14" s="10"/>
      <c r="H14" s="10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  <c r="Z14" s="495"/>
    </row>
    <row r="15" ht="39" customHeight="1" spans="1:26">
      <c r="A15" s="802" t="s">
        <v>7</v>
      </c>
      <c r="B15" s="802" t="s">
        <v>8</v>
      </c>
      <c r="C15" s="802" t="s">
        <v>9</v>
      </c>
      <c r="D15" s="802" t="s">
        <v>10</v>
      </c>
      <c r="E15" s="932" t="s">
        <v>11</v>
      </c>
      <c r="F15" s="802" t="s">
        <v>12</v>
      </c>
      <c r="G15" s="802" t="s">
        <v>13</v>
      </c>
      <c r="H15" s="802" t="s">
        <v>14</v>
      </c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  <c r="Z15" s="495"/>
    </row>
    <row r="16" ht="18.75" customHeight="1" spans="1:26">
      <c r="A16" s="627" t="s">
        <v>15</v>
      </c>
      <c r="B16" s="627"/>
      <c r="C16" s="627"/>
      <c r="D16" s="627"/>
      <c r="E16" s="627"/>
      <c r="F16" s="627"/>
      <c r="G16" s="627"/>
      <c r="H16" s="933">
        <f>SUM(E17:E18)</f>
        <v>9000</v>
      </c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</row>
    <row r="17" customHeight="1" spans="1:8">
      <c r="A17" s="806" t="s">
        <v>178</v>
      </c>
      <c r="B17" s="806" t="s">
        <v>179</v>
      </c>
      <c r="C17" s="934">
        <v>44652</v>
      </c>
      <c r="D17" s="934">
        <v>44652</v>
      </c>
      <c r="E17" s="809">
        <v>4200</v>
      </c>
      <c r="F17" s="935">
        <v>44669</v>
      </c>
      <c r="G17" s="815" t="s">
        <v>18</v>
      </c>
      <c r="H17" s="936"/>
    </row>
    <row r="18" ht="12" customHeight="1" spans="1:8">
      <c r="A18" s="806" t="s">
        <v>180</v>
      </c>
      <c r="B18" s="806" t="s">
        <v>181</v>
      </c>
      <c r="C18" s="934">
        <v>44657</v>
      </c>
      <c r="D18" s="831">
        <v>44657</v>
      </c>
      <c r="E18" s="809">
        <v>4800</v>
      </c>
      <c r="F18" s="937">
        <v>44669</v>
      </c>
      <c r="G18" s="938" t="s">
        <v>30</v>
      </c>
      <c r="H18" s="936"/>
    </row>
    <row r="19" ht="15.75" customHeight="1" spans="1:8">
      <c r="A19" s="627" t="s">
        <v>42</v>
      </c>
      <c r="B19" s="627"/>
      <c r="C19" s="627"/>
      <c r="D19" s="627"/>
      <c r="E19" s="627"/>
      <c r="F19" s="627"/>
      <c r="G19" s="627"/>
      <c r="H19" s="933">
        <f>SUM(E20:E65)</f>
        <v>314421.19</v>
      </c>
    </row>
    <row r="20" ht="15.75" customHeight="1" spans="1:8">
      <c r="A20" s="806" t="s">
        <v>182</v>
      </c>
      <c r="B20" s="806" t="s">
        <v>183</v>
      </c>
      <c r="C20" s="831">
        <v>44608</v>
      </c>
      <c r="D20" s="831">
        <v>44657</v>
      </c>
      <c r="E20" s="809">
        <v>490.6</v>
      </c>
      <c r="F20" s="937">
        <v>44669</v>
      </c>
      <c r="G20" s="806" t="s">
        <v>30</v>
      </c>
      <c r="H20" s="936"/>
    </row>
    <row r="21" customHeight="1" spans="1:8">
      <c r="A21" s="806" t="s">
        <v>184</v>
      </c>
      <c r="B21" s="806" t="s">
        <v>185</v>
      </c>
      <c r="C21" s="831">
        <v>44636</v>
      </c>
      <c r="D21" s="831">
        <v>44662</v>
      </c>
      <c r="E21" s="809">
        <v>1876.38</v>
      </c>
      <c r="F21" s="937">
        <v>44669</v>
      </c>
      <c r="G21" s="806" t="s">
        <v>18</v>
      </c>
      <c r="H21" s="936"/>
    </row>
    <row r="22" ht="15.75" customHeight="1" spans="1:8">
      <c r="A22" s="806" t="s">
        <v>186</v>
      </c>
      <c r="B22" s="806" t="s">
        <v>185</v>
      </c>
      <c r="C22" s="831">
        <v>44638</v>
      </c>
      <c r="D22" s="831">
        <v>44659</v>
      </c>
      <c r="E22" s="809">
        <v>2103.87</v>
      </c>
      <c r="F22" s="937">
        <v>44669</v>
      </c>
      <c r="G22" s="806" t="s">
        <v>18</v>
      </c>
      <c r="H22" s="936"/>
    </row>
    <row r="23" ht="15.75" customHeight="1" spans="1:8">
      <c r="A23" s="806" t="s">
        <v>187</v>
      </c>
      <c r="B23" s="806" t="s">
        <v>185</v>
      </c>
      <c r="C23" s="934">
        <v>44649</v>
      </c>
      <c r="D23" s="831">
        <v>44652</v>
      </c>
      <c r="E23" s="809">
        <v>4543.47</v>
      </c>
      <c r="F23" s="937">
        <v>44669</v>
      </c>
      <c r="G23" s="806" t="s">
        <v>18</v>
      </c>
      <c r="H23" s="936"/>
    </row>
    <row r="24" ht="15.75" customHeight="1" spans="1:8">
      <c r="A24" s="806" t="s">
        <v>188</v>
      </c>
      <c r="B24" s="806" t="s">
        <v>189</v>
      </c>
      <c r="C24" s="831">
        <v>44649</v>
      </c>
      <c r="D24" s="831">
        <v>44652</v>
      </c>
      <c r="E24" s="809">
        <v>80.39</v>
      </c>
      <c r="F24" s="937">
        <v>44669</v>
      </c>
      <c r="G24" s="806" t="s">
        <v>18</v>
      </c>
      <c r="H24" s="936"/>
    </row>
    <row r="25" ht="15.75" customHeight="1" spans="1:8">
      <c r="A25" s="806" t="s">
        <v>190</v>
      </c>
      <c r="B25" s="806" t="s">
        <v>191</v>
      </c>
      <c r="C25" s="831">
        <v>44650</v>
      </c>
      <c r="D25" s="831">
        <v>44652</v>
      </c>
      <c r="E25" s="809">
        <v>13500</v>
      </c>
      <c r="F25" s="937">
        <v>44669</v>
      </c>
      <c r="G25" s="806" t="s">
        <v>18</v>
      </c>
      <c r="H25" s="936"/>
    </row>
    <row r="26" ht="15.75" customHeight="1" spans="1:8">
      <c r="A26" s="806" t="s">
        <v>192</v>
      </c>
      <c r="B26" s="806" t="s">
        <v>191</v>
      </c>
      <c r="C26" s="831">
        <v>44650</v>
      </c>
      <c r="D26" s="831">
        <v>44652</v>
      </c>
      <c r="E26" s="809">
        <v>2914</v>
      </c>
      <c r="F26" s="937">
        <v>44669</v>
      </c>
      <c r="G26" s="806" t="s">
        <v>18</v>
      </c>
      <c r="H26" s="936"/>
    </row>
    <row r="27" ht="15.75" customHeight="1" spans="1:8">
      <c r="A27" s="806" t="s">
        <v>193</v>
      </c>
      <c r="B27" s="806" t="s">
        <v>194</v>
      </c>
      <c r="C27" s="831">
        <v>44650</v>
      </c>
      <c r="D27" s="831">
        <v>44663</v>
      </c>
      <c r="E27" s="809">
        <v>16320</v>
      </c>
      <c r="F27" s="937">
        <v>44669</v>
      </c>
      <c r="G27" s="806" t="s">
        <v>18</v>
      </c>
      <c r="H27" s="936"/>
    </row>
    <row r="28" ht="14.25" customHeight="1" spans="1:8">
      <c r="A28" s="806" t="s">
        <v>195</v>
      </c>
      <c r="B28" s="806" t="s">
        <v>196</v>
      </c>
      <c r="C28" s="934">
        <v>44651</v>
      </c>
      <c r="D28" s="831">
        <v>44652</v>
      </c>
      <c r="E28" s="809">
        <v>1900</v>
      </c>
      <c r="F28" s="937">
        <v>44669</v>
      </c>
      <c r="G28" s="806" t="s">
        <v>18</v>
      </c>
      <c r="H28" s="936"/>
    </row>
    <row r="29" ht="13.5" customHeight="1" spans="1:8">
      <c r="A29" s="806" t="s">
        <v>197</v>
      </c>
      <c r="B29" s="806" t="s">
        <v>198</v>
      </c>
      <c r="C29" s="831">
        <v>44651</v>
      </c>
      <c r="D29" s="831">
        <v>44658</v>
      </c>
      <c r="E29" s="809">
        <v>9230.36</v>
      </c>
      <c r="F29" s="937">
        <v>44669</v>
      </c>
      <c r="G29" s="806" t="s">
        <v>18</v>
      </c>
      <c r="H29" s="936"/>
    </row>
    <row r="30" ht="15.75" customHeight="1" spans="1:8">
      <c r="A30" s="806" t="s">
        <v>199</v>
      </c>
      <c r="B30" s="806" t="s">
        <v>200</v>
      </c>
      <c r="C30" s="831">
        <v>44652</v>
      </c>
      <c r="D30" s="831">
        <v>44655</v>
      </c>
      <c r="E30" s="809">
        <v>9031.43</v>
      </c>
      <c r="F30" s="937">
        <v>44669</v>
      </c>
      <c r="G30" s="806" t="s">
        <v>18</v>
      </c>
      <c r="H30" s="936"/>
    </row>
    <row r="31" ht="15.75" customHeight="1" spans="1:8">
      <c r="A31" s="806" t="s">
        <v>201</v>
      </c>
      <c r="B31" s="806" t="s">
        <v>202</v>
      </c>
      <c r="C31" s="831">
        <v>44655</v>
      </c>
      <c r="D31" s="831">
        <v>44658</v>
      </c>
      <c r="E31" s="809">
        <v>5536.98</v>
      </c>
      <c r="F31" s="937">
        <v>44669</v>
      </c>
      <c r="G31" s="806" t="s">
        <v>18</v>
      </c>
      <c r="H31" s="936"/>
    </row>
    <row r="32" ht="15.75" customHeight="1" spans="1:8">
      <c r="A32" s="806" t="s">
        <v>203</v>
      </c>
      <c r="B32" s="806" t="s">
        <v>204</v>
      </c>
      <c r="C32" s="831">
        <v>44655</v>
      </c>
      <c r="D32" s="831">
        <v>44663</v>
      </c>
      <c r="E32" s="809">
        <v>1839.07</v>
      </c>
      <c r="F32" s="937">
        <v>44669</v>
      </c>
      <c r="G32" s="806" t="s">
        <v>18</v>
      </c>
      <c r="H32" s="936"/>
    </row>
    <row r="33" ht="15.75" customHeight="1" spans="1:8">
      <c r="A33" s="806" t="s">
        <v>205</v>
      </c>
      <c r="B33" s="806" t="s">
        <v>206</v>
      </c>
      <c r="C33" s="934">
        <v>44656</v>
      </c>
      <c r="D33" s="831">
        <v>44657</v>
      </c>
      <c r="E33" s="809">
        <v>2574.86</v>
      </c>
      <c r="F33" s="937">
        <v>44669</v>
      </c>
      <c r="G33" s="806" t="s">
        <v>18</v>
      </c>
      <c r="H33" s="936"/>
    </row>
    <row r="34" ht="15.75" customHeight="1" spans="1:8">
      <c r="A34" s="806" t="s">
        <v>207</v>
      </c>
      <c r="B34" s="806" t="s">
        <v>198</v>
      </c>
      <c r="C34" s="934">
        <v>44656</v>
      </c>
      <c r="D34" s="831">
        <v>44657</v>
      </c>
      <c r="E34" s="809">
        <v>3722.83</v>
      </c>
      <c r="F34" s="937">
        <v>44669</v>
      </c>
      <c r="G34" s="806" t="s">
        <v>18</v>
      </c>
      <c r="H34" s="936"/>
    </row>
    <row r="35" ht="15.75" customHeight="1" spans="1:8">
      <c r="A35" s="806" t="s">
        <v>208</v>
      </c>
      <c r="B35" s="806" t="s">
        <v>209</v>
      </c>
      <c r="C35" s="831">
        <v>44656</v>
      </c>
      <c r="D35" s="831">
        <v>44657</v>
      </c>
      <c r="E35" s="809">
        <v>11838.75</v>
      </c>
      <c r="F35" s="937">
        <v>44669</v>
      </c>
      <c r="G35" s="806" t="s">
        <v>18</v>
      </c>
      <c r="H35" s="936"/>
    </row>
    <row r="36" ht="15.75" customHeight="1" spans="1:8">
      <c r="A36" s="806" t="s">
        <v>210</v>
      </c>
      <c r="B36" s="806" t="s">
        <v>211</v>
      </c>
      <c r="C36" s="831">
        <v>44656</v>
      </c>
      <c r="D36" s="831">
        <v>44659</v>
      </c>
      <c r="E36" s="809">
        <v>10744.11</v>
      </c>
      <c r="F36" s="937">
        <v>44669</v>
      </c>
      <c r="G36" s="806" t="s">
        <v>18</v>
      </c>
      <c r="H36" s="936"/>
    </row>
    <row r="37" ht="15.75" customHeight="1" spans="1:8">
      <c r="A37" s="806" t="s">
        <v>212</v>
      </c>
      <c r="B37" s="806" t="s">
        <v>213</v>
      </c>
      <c r="C37" s="831">
        <v>44657</v>
      </c>
      <c r="D37" s="831">
        <v>44658</v>
      </c>
      <c r="E37" s="809">
        <v>15939.31</v>
      </c>
      <c r="F37" s="937">
        <v>44669</v>
      </c>
      <c r="G37" s="806" t="s">
        <v>18</v>
      </c>
      <c r="H37" s="936"/>
    </row>
    <row r="38" ht="15.75" customHeight="1" spans="1:8">
      <c r="A38" s="806" t="s">
        <v>214</v>
      </c>
      <c r="B38" s="806" t="s">
        <v>215</v>
      </c>
      <c r="C38" s="831">
        <v>44657</v>
      </c>
      <c r="D38" s="831">
        <v>44659</v>
      </c>
      <c r="E38" s="809">
        <v>6352.98</v>
      </c>
      <c r="F38" s="937">
        <v>44669</v>
      </c>
      <c r="G38" s="806" t="s">
        <v>18</v>
      </c>
      <c r="H38" s="936"/>
    </row>
    <row r="39" ht="15.75" customHeight="1" spans="1:8">
      <c r="A39" s="806" t="s">
        <v>216</v>
      </c>
      <c r="B39" s="806" t="s">
        <v>217</v>
      </c>
      <c r="C39" s="831">
        <v>44658</v>
      </c>
      <c r="D39" s="831">
        <v>44658</v>
      </c>
      <c r="E39" s="809">
        <v>14170.94</v>
      </c>
      <c r="F39" s="937">
        <v>44669</v>
      </c>
      <c r="G39" s="806" t="s">
        <v>18</v>
      </c>
      <c r="H39" s="936"/>
    </row>
    <row r="40" ht="15.75" customHeight="1" spans="1:8">
      <c r="A40" s="806" t="s">
        <v>218</v>
      </c>
      <c r="B40" s="806" t="s">
        <v>198</v>
      </c>
      <c r="C40" s="831">
        <v>44658</v>
      </c>
      <c r="D40" s="831">
        <v>44659</v>
      </c>
      <c r="E40" s="809">
        <v>839.52</v>
      </c>
      <c r="F40" s="937">
        <v>44669</v>
      </c>
      <c r="G40" s="806" t="s">
        <v>18</v>
      </c>
      <c r="H40" s="936"/>
    </row>
    <row r="41" ht="15.75" customHeight="1" spans="1:8">
      <c r="A41" s="806" t="s">
        <v>219</v>
      </c>
      <c r="B41" s="806" t="s">
        <v>217</v>
      </c>
      <c r="C41" s="831">
        <v>44658</v>
      </c>
      <c r="D41" s="831">
        <v>44659</v>
      </c>
      <c r="E41" s="809">
        <v>4167.92</v>
      </c>
      <c r="F41" s="937">
        <v>44669</v>
      </c>
      <c r="G41" s="806" t="s">
        <v>18</v>
      </c>
      <c r="H41" s="936"/>
    </row>
    <row r="42" ht="15.75" customHeight="1" spans="1:8">
      <c r="A42" s="806" t="s">
        <v>220</v>
      </c>
      <c r="B42" s="806" t="s">
        <v>213</v>
      </c>
      <c r="C42" s="831">
        <v>44658</v>
      </c>
      <c r="D42" s="831">
        <v>44658</v>
      </c>
      <c r="E42" s="809">
        <v>15939.31</v>
      </c>
      <c r="F42" s="937">
        <v>44669</v>
      </c>
      <c r="G42" s="806" t="s">
        <v>18</v>
      </c>
      <c r="H42" s="936"/>
    </row>
    <row r="43" ht="15.75" customHeight="1" spans="1:8">
      <c r="A43" s="806" t="s">
        <v>221</v>
      </c>
      <c r="B43" s="806" t="s">
        <v>183</v>
      </c>
      <c r="C43" s="831">
        <v>44658</v>
      </c>
      <c r="D43" s="831">
        <v>44659</v>
      </c>
      <c r="E43" s="809">
        <v>13945</v>
      </c>
      <c r="F43" s="937">
        <v>44669</v>
      </c>
      <c r="G43" s="806" t="s">
        <v>30</v>
      </c>
      <c r="H43" s="936"/>
    </row>
    <row r="44" ht="15.75" customHeight="1" spans="1:8">
      <c r="A44" s="806" t="s">
        <v>222</v>
      </c>
      <c r="B44" s="806" t="s">
        <v>198</v>
      </c>
      <c r="C44" s="831">
        <v>44658</v>
      </c>
      <c r="D44" s="831">
        <v>44664</v>
      </c>
      <c r="E44" s="809">
        <v>335.83</v>
      </c>
      <c r="F44" s="937">
        <v>44669</v>
      </c>
      <c r="G44" s="806" t="s">
        <v>18</v>
      </c>
      <c r="H44" s="936"/>
    </row>
    <row r="45" ht="15.75" customHeight="1" spans="1:8">
      <c r="A45" s="806" t="s">
        <v>223</v>
      </c>
      <c r="B45" s="806" t="s">
        <v>206</v>
      </c>
      <c r="C45" s="831">
        <v>44659</v>
      </c>
      <c r="D45" s="831">
        <v>44659</v>
      </c>
      <c r="E45" s="809">
        <v>6584.27</v>
      </c>
      <c r="F45" s="937">
        <v>44669</v>
      </c>
      <c r="G45" s="806" t="s">
        <v>18</v>
      </c>
      <c r="H45" s="936"/>
    </row>
    <row r="46" ht="15.75" customHeight="1" spans="1:8">
      <c r="A46" s="806" t="s">
        <v>224</v>
      </c>
      <c r="B46" s="806" t="s">
        <v>191</v>
      </c>
      <c r="C46" s="831">
        <v>44659</v>
      </c>
      <c r="D46" s="831">
        <v>44662</v>
      </c>
      <c r="E46" s="809">
        <v>13376</v>
      </c>
      <c r="F46" s="937">
        <v>44669</v>
      </c>
      <c r="G46" s="806" t="s">
        <v>18</v>
      </c>
      <c r="H46" s="936"/>
    </row>
    <row r="47" ht="15.75" customHeight="1" spans="1:8">
      <c r="A47" s="806" t="s">
        <v>225</v>
      </c>
      <c r="B47" s="806" t="s">
        <v>198</v>
      </c>
      <c r="C47" s="831">
        <v>44659</v>
      </c>
      <c r="D47" s="831">
        <v>44662</v>
      </c>
      <c r="E47" s="809">
        <v>3968.65</v>
      </c>
      <c r="F47" s="937">
        <v>44669</v>
      </c>
      <c r="G47" s="806" t="s">
        <v>18</v>
      </c>
      <c r="H47" s="936"/>
    </row>
    <row r="48" ht="15" customHeight="1" spans="1:8">
      <c r="A48" s="806" t="s">
        <v>226</v>
      </c>
      <c r="B48" s="806" t="s">
        <v>227</v>
      </c>
      <c r="C48" s="831">
        <v>44659</v>
      </c>
      <c r="D48" s="831">
        <v>44662</v>
      </c>
      <c r="E48" s="809">
        <v>6676.6</v>
      </c>
      <c r="F48" s="937">
        <v>44669</v>
      </c>
      <c r="G48" s="812" t="s">
        <v>228</v>
      </c>
      <c r="H48" s="936"/>
    </row>
    <row r="49" ht="15.75" customHeight="1" spans="1:8">
      <c r="A49" s="806" t="s">
        <v>229</v>
      </c>
      <c r="B49" s="806" t="s">
        <v>230</v>
      </c>
      <c r="C49" s="831">
        <v>44659</v>
      </c>
      <c r="D49" s="831">
        <v>44662</v>
      </c>
      <c r="E49" s="809">
        <v>361.75</v>
      </c>
      <c r="F49" s="937">
        <v>44669</v>
      </c>
      <c r="G49" s="806" t="s">
        <v>18</v>
      </c>
      <c r="H49" s="936"/>
    </row>
    <row r="50" ht="15.75" customHeight="1" spans="1:8">
      <c r="A50" s="806" t="s">
        <v>231</v>
      </c>
      <c r="B50" s="806" t="s">
        <v>232</v>
      </c>
      <c r="C50" s="831">
        <v>44662</v>
      </c>
      <c r="D50" s="831">
        <v>44662</v>
      </c>
      <c r="E50" s="809">
        <v>4834.68</v>
      </c>
      <c r="F50" s="937">
        <v>44669</v>
      </c>
      <c r="G50" s="806" t="s">
        <v>18</v>
      </c>
      <c r="H50" s="936"/>
    </row>
    <row r="51" ht="15" customHeight="1" spans="1:8">
      <c r="A51" s="812" t="s">
        <v>233</v>
      </c>
      <c r="B51" s="806" t="s">
        <v>232</v>
      </c>
      <c r="C51" s="831">
        <v>44662</v>
      </c>
      <c r="D51" s="831">
        <v>44662</v>
      </c>
      <c r="E51" s="809">
        <v>9797.2</v>
      </c>
      <c r="F51" s="937">
        <v>44669</v>
      </c>
      <c r="G51" s="806" t="s">
        <v>18</v>
      </c>
      <c r="H51" s="936"/>
    </row>
    <row r="52" ht="15.75" customHeight="1" spans="1:8">
      <c r="A52" s="806" t="s">
        <v>234</v>
      </c>
      <c r="B52" s="806" t="s">
        <v>232</v>
      </c>
      <c r="C52" s="831">
        <v>44662</v>
      </c>
      <c r="D52" s="831">
        <v>44663</v>
      </c>
      <c r="E52" s="809">
        <v>9839.81</v>
      </c>
      <c r="F52" s="937">
        <v>44669</v>
      </c>
      <c r="G52" s="806" t="s">
        <v>18</v>
      </c>
      <c r="H52" s="936"/>
    </row>
    <row r="53" ht="15.75" customHeight="1" spans="1:8">
      <c r="A53" s="806" t="s">
        <v>235</v>
      </c>
      <c r="B53" s="806" t="s">
        <v>236</v>
      </c>
      <c r="C53" s="831">
        <v>44662</v>
      </c>
      <c r="D53" s="831">
        <v>44663</v>
      </c>
      <c r="E53" s="809">
        <v>7720.3</v>
      </c>
      <c r="F53" s="937">
        <v>44669</v>
      </c>
      <c r="G53" s="806" t="s">
        <v>18</v>
      </c>
      <c r="H53" s="936"/>
    </row>
    <row r="54" ht="15.75" customHeight="1" spans="1:8">
      <c r="A54" s="806" t="s">
        <v>237</v>
      </c>
      <c r="B54" s="806" t="s">
        <v>198</v>
      </c>
      <c r="C54" s="831">
        <v>44662</v>
      </c>
      <c r="D54" s="831">
        <v>44664</v>
      </c>
      <c r="E54" s="809">
        <v>910.06</v>
      </c>
      <c r="F54" s="937">
        <v>44669</v>
      </c>
      <c r="G54" s="806" t="s">
        <v>18</v>
      </c>
      <c r="H54" s="936"/>
    </row>
    <row r="55" ht="15.75" customHeight="1" spans="1:8">
      <c r="A55" s="806" t="s">
        <v>238</v>
      </c>
      <c r="B55" s="806" t="s">
        <v>198</v>
      </c>
      <c r="C55" s="831">
        <v>44662</v>
      </c>
      <c r="D55" s="831">
        <v>44664</v>
      </c>
      <c r="E55" s="809">
        <v>10070.96</v>
      </c>
      <c r="F55" s="937">
        <v>44669</v>
      </c>
      <c r="G55" s="806" t="s">
        <v>18</v>
      </c>
      <c r="H55" s="936"/>
    </row>
    <row r="56" ht="15.75" customHeight="1" spans="1:8">
      <c r="A56" s="806" t="s">
        <v>239</v>
      </c>
      <c r="B56" s="806" t="s">
        <v>198</v>
      </c>
      <c r="C56" s="831">
        <v>44662</v>
      </c>
      <c r="D56" s="831">
        <v>44664</v>
      </c>
      <c r="E56" s="809">
        <v>14727.77</v>
      </c>
      <c r="F56" s="937">
        <v>44669</v>
      </c>
      <c r="G56" s="806" t="s">
        <v>18</v>
      </c>
      <c r="H56" s="936"/>
    </row>
    <row r="57" ht="15.75" customHeight="1" spans="1:8">
      <c r="A57" s="806" t="s">
        <v>240</v>
      </c>
      <c r="B57" s="806" t="s">
        <v>204</v>
      </c>
      <c r="C57" s="831">
        <v>44662</v>
      </c>
      <c r="D57" s="831">
        <v>44664</v>
      </c>
      <c r="E57" s="809">
        <v>911.9</v>
      </c>
      <c r="F57" s="937">
        <v>44669</v>
      </c>
      <c r="G57" s="806" t="s">
        <v>241</v>
      </c>
      <c r="H57" s="936"/>
    </row>
    <row r="58" ht="15.75" customHeight="1" spans="1:8">
      <c r="A58" s="806" t="s">
        <v>242</v>
      </c>
      <c r="B58" s="806" t="s">
        <v>232</v>
      </c>
      <c r="C58" s="831">
        <v>44663</v>
      </c>
      <c r="D58" s="831">
        <v>44663</v>
      </c>
      <c r="E58" s="809">
        <v>14823.7</v>
      </c>
      <c r="F58" s="937">
        <v>44669</v>
      </c>
      <c r="G58" s="806" t="s">
        <v>18</v>
      </c>
      <c r="H58" s="936"/>
    </row>
    <row r="59" ht="15.75" customHeight="1" spans="1:8">
      <c r="A59" s="806" t="s">
        <v>243</v>
      </c>
      <c r="B59" s="806" t="s">
        <v>232</v>
      </c>
      <c r="C59" s="831">
        <v>44663</v>
      </c>
      <c r="D59" s="831">
        <v>44664</v>
      </c>
      <c r="E59" s="809">
        <v>76.44</v>
      </c>
      <c r="F59" s="937">
        <v>44669</v>
      </c>
      <c r="G59" s="806" t="s">
        <v>18</v>
      </c>
      <c r="H59" s="936"/>
    </row>
    <row r="60" ht="15.75" customHeight="1" spans="1:8">
      <c r="A60" s="806" t="s">
        <v>244</v>
      </c>
      <c r="B60" s="806" t="s">
        <v>245</v>
      </c>
      <c r="C60" s="831">
        <v>44663</v>
      </c>
      <c r="D60" s="831">
        <v>44664</v>
      </c>
      <c r="E60" s="809">
        <v>1898.46</v>
      </c>
      <c r="F60" s="937">
        <v>44669</v>
      </c>
      <c r="G60" s="806" t="s">
        <v>18</v>
      </c>
      <c r="H60" s="936"/>
    </row>
    <row r="61" ht="15.75" customHeight="1" spans="1:8">
      <c r="A61" s="806" t="s">
        <v>246</v>
      </c>
      <c r="B61" s="806" t="s">
        <v>247</v>
      </c>
      <c r="C61" s="831">
        <v>44663</v>
      </c>
      <c r="D61" s="831">
        <v>44664</v>
      </c>
      <c r="E61" s="809">
        <v>5001.51</v>
      </c>
      <c r="F61" s="937">
        <v>44669</v>
      </c>
      <c r="G61" s="806" t="s">
        <v>18</v>
      </c>
      <c r="H61" s="936"/>
    </row>
    <row r="62" ht="15.75" customHeight="1" spans="1:8">
      <c r="A62" s="806" t="s">
        <v>248</v>
      </c>
      <c r="B62" s="806" t="s">
        <v>150</v>
      </c>
      <c r="C62" s="831">
        <v>44663</v>
      </c>
      <c r="D62" s="831">
        <v>44664</v>
      </c>
      <c r="E62" s="809">
        <v>8622.2</v>
      </c>
      <c r="F62" s="937">
        <v>44669</v>
      </c>
      <c r="G62" s="806" t="s">
        <v>18</v>
      </c>
      <c r="H62" s="936"/>
    </row>
    <row r="63" ht="15.75" customHeight="1" spans="1:8">
      <c r="A63" s="939" t="s">
        <v>249</v>
      </c>
      <c r="B63" s="939" t="s">
        <v>204</v>
      </c>
      <c r="C63" s="831">
        <v>44663</v>
      </c>
      <c r="D63" s="831">
        <v>44664</v>
      </c>
      <c r="E63" s="809">
        <v>821.4</v>
      </c>
      <c r="F63" s="937">
        <v>44669</v>
      </c>
      <c r="G63" s="806" t="s">
        <v>18</v>
      </c>
      <c r="H63" s="936"/>
    </row>
    <row r="64" ht="15" customHeight="1" spans="1:8">
      <c r="A64" s="806" t="s">
        <v>250</v>
      </c>
      <c r="B64" s="806" t="s">
        <v>166</v>
      </c>
      <c r="C64" s="831">
        <v>44663</v>
      </c>
      <c r="D64" s="831">
        <v>44657</v>
      </c>
      <c r="E64" s="809">
        <v>14280</v>
      </c>
      <c r="F64" s="937">
        <v>44669</v>
      </c>
      <c r="G64" s="806" t="s">
        <v>18</v>
      </c>
      <c r="H64" s="936"/>
    </row>
    <row r="65" ht="15" customHeight="1" spans="1:8">
      <c r="A65" s="806" t="s">
        <v>251</v>
      </c>
      <c r="B65" s="806" t="s">
        <v>252</v>
      </c>
      <c r="C65" s="831">
        <v>44663</v>
      </c>
      <c r="D65" s="831">
        <v>44657</v>
      </c>
      <c r="E65" s="809">
        <v>9179.62</v>
      </c>
      <c r="F65" s="937">
        <v>44669</v>
      </c>
      <c r="G65" s="806" t="s">
        <v>18</v>
      </c>
      <c r="H65" s="936"/>
    </row>
    <row r="66" ht="15.75" customHeight="1" spans="1:8">
      <c r="A66" s="627" t="s">
        <v>110</v>
      </c>
      <c r="B66" s="627"/>
      <c r="C66" s="627"/>
      <c r="D66" s="627"/>
      <c r="E66" s="627"/>
      <c r="F66" s="627"/>
      <c r="G66" s="627"/>
      <c r="H66" s="933">
        <f>SUM(E67:E74)</f>
        <v>907428.66</v>
      </c>
    </row>
    <row r="67" ht="15.75" customHeight="1" spans="1:8">
      <c r="A67" s="806" t="s">
        <v>253</v>
      </c>
      <c r="B67" s="806" t="s">
        <v>254</v>
      </c>
      <c r="C67" s="831">
        <v>44651</v>
      </c>
      <c r="D67" s="831">
        <v>44655</v>
      </c>
      <c r="E67" s="809">
        <v>3865</v>
      </c>
      <c r="F67" s="937">
        <v>44669</v>
      </c>
      <c r="G67" s="806" t="s">
        <v>18</v>
      </c>
      <c r="H67" s="936"/>
    </row>
    <row r="68" ht="15.75" customHeight="1" spans="1:8">
      <c r="A68" s="806" t="s">
        <v>255</v>
      </c>
      <c r="B68" s="806" t="s">
        <v>256</v>
      </c>
      <c r="C68" s="831">
        <v>44656</v>
      </c>
      <c r="D68" s="831">
        <v>44656</v>
      </c>
      <c r="E68" s="809">
        <v>5186.86</v>
      </c>
      <c r="F68" s="937">
        <v>44669</v>
      </c>
      <c r="G68" s="806" t="s">
        <v>18</v>
      </c>
      <c r="H68" s="936"/>
    </row>
    <row r="69" ht="15.75" customHeight="1" spans="1:8">
      <c r="A69" s="806" t="s">
        <v>257</v>
      </c>
      <c r="B69" s="806" t="s">
        <v>258</v>
      </c>
      <c r="C69" s="831">
        <v>44658</v>
      </c>
      <c r="D69" s="831">
        <v>44662</v>
      </c>
      <c r="E69" s="809">
        <v>1109.72</v>
      </c>
      <c r="F69" s="937">
        <v>44669</v>
      </c>
      <c r="G69" s="806" t="s">
        <v>18</v>
      </c>
      <c r="H69" s="936"/>
    </row>
    <row r="70" ht="15.75" customHeight="1" spans="1:8">
      <c r="A70" s="806" t="s">
        <v>259</v>
      </c>
      <c r="B70" s="806" t="s">
        <v>258</v>
      </c>
      <c r="C70" s="831">
        <v>44662</v>
      </c>
      <c r="D70" s="831">
        <v>44663</v>
      </c>
      <c r="E70" s="809">
        <v>1811</v>
      </c>
      <c r="F70" s="937">
        <v>44669</v>
      </c>
      <c r="G70" s="806" t="s">
        <v>18</v>
      </c>
      <c r="H70" s="936"/>
    </row>
    <row r="71" ht="15.75" customHeight="1" spans="1:8">
      <c r="A71" s="806" t="s">
        <v>260</v>
      </c>
      <c r="B71" s="806" t="s">
        <v>258</v>
      </c>
      <c r="C71" s="831">
        <v>44662</v>
      </c>
      <c r="D71" s="831">
        <v>44663</v>
      </c>
      <c r="E71" s="809">
        <v>1203.27</v>
      </c>
      <c r="F71" s="937">
        <v>44669</v>
      </c>
      <c r="G71" s="806" t="s">
        <v>18</v>
      </c>
      <c r="H71" s="936"/>
    </row>
    <row r="72" ht="15.75" customHeight="1" spans="1:8">
      <c r="A72" s="806" t="s">
        <v>261</v>
      </c>
      <c r="B72" s="806" t="s">
        <v>262</v>
      </c>
      <c r="C72" s="831">
        <v>44662</v>
      </c>
      <c r="D72" s="831">
        <v>44664</v>
      </c>
      <c r="E72" s="809">
        <v>791562.47</v>
      </c>
      <c r="F72" s="937">
        <v>44669</v>
      </c>
      <c r="G72" s="806" t="s">
        <v>18</v>
      </c>
      <c r="H72" s="936"/>
    </row>
    <row r="73" ht="15.75" customHeight="1" spans="1:8">
      <c r="A73" s="806" t="s">
        <v>263</v>
      </c>
      <c r="B73" s="806" t="s">
        <v>256</v>
      </c>
      <c r="C73" s="831">
        <v>44663</v>
      </c>
      <c r="D73" s="831">
        <v>44663</v>
      </c>
      <c r="E73" s="809">
        <v>29122.4</v>
      </c>
      <c r="F73" s="937">
        <v>44669</v>
      </c>
      <c r="G73" s="806" t="s">
        <v>18</v>
      </c>
      <c r="H73" s="936"/>
    </row>
    <row r="74" ht="15.75" customHeight="1" spans="1:8">
      <c r="A74" s="806" t="s">
        <v>264</v>
      </c>
      <c r="B74" s="806" t="s">
        <v>265</v>
      </c>
      <c r="C74" s="831">
        <v>44663</v>
      </c>
      <c r="D74" s="831">
        <v>44664</v>
      </c>
      <c r="E74" s="809">
        <v>73567.94</v>
      </c>
      <c r="F74" s="937">
        <v>44669</v>
      </c>
      <c r="G74" s="806" t="s">
        <v>18</v>
      </c>
      <c r="H74" s="936"/>
    </row>
    <row r="75" ht="15.75" customHeight="1" spans="1:8">
      <c r="A75" s="627" t="s">
        <v>120</v>
      </c>
      <c r="B75" s="627"/>
      <c r="C75" s="627"/>
      <c r="D75" s="627"/>
      <c r="E75" s="627"/>
      <c r="F75" s="627"/>
      <c r="G75" s="627"/>
      <c r="H75" s="933">
        <f>SUM(E76:E95)</f>
        <v>1148079.33</v>
      </c>
    </row>
    <row r="76" ht="17" customHeight="1" spans="1:8">
      <c r="A76" s="940" t="s">
        <v>266</v>
      </c>
      <c r="B76" s="812" t="s">
        <v>267</v>
      </c>
      <c r="C76" s="831">
        <v>44645</v>
      </c>
      <c r="D76" s="831">
        <v>44658</v>
      </c>
      <c r="E76" s="809">
        <v>11625.77</v>
      </c>
      <c r="F76" s="937">
        <v>44669</v>
      </c>
      <c r="G76" s="806" t="s">
        <v>18</v>
      </c>
      <c r="H76" s="936"/>
    </row>
    <row r="77" ht="15.75" customHeight="1" spans="1:8">
      <c r="A77" s="812" t="s">
        <v>268</v>
      </c>
      <c r="B77" s="812" t="s">
        <v>269</v>
      </c>
      <c r="C77" s="831">
        <v>44655</v>
      </c>
      <c r="D77" s="831">
        <v>44656</v>
      </c>
      <c r="E77" s="809">
        <v>44910.64</v>
      </c>
      <c r="F77" s="937">
        <v>44669</v>
      </c>
      <c r="G77" s="806" t="s">
        <v>18</v>
      </c>
      <c r="H77" s="936"/>
    </row>
    <row r="78" ht="15.75" customHeight="1" spans="1:8">
      <c r="A78" s="812" t="s">
        <v>270</v>
      </c>
      <c r="B78" s="812" t="s">
        <v>271</v>
      </c>
      <c r="C78" s="831">
        <v>44655</v>
      </c>
      <c r="D78" s="831">
        <v>44657</v>
      </c>
      <c r="E78" s="809">
        <v>79986.3</v>
      </c>
      <c r="F78" s="937">
        <v>44669</v>
      </c>
      <c r="G78" s="806" t="s">
        <v>18</v>
      </c>
      <c r="H78" s="936"/>
    </row>
    <row r="79" ht="15.75" customHeight="1" spans="1:8">
      <c r="A79" s="812" t="s">
        <v>272</v>
      </c>
      <c r="B79" s="812" t="s">
        <v>269</v>
      </c>
      <c r="C79" s="831">
        <v>44656</v>
      </c>
      <c r="D79" s="831">
        <v>44656</v>
      </c>
      <c r="E79" s="809">
        <v>16908.1</v>
      </c>
      <c r="F79" s="937">
        <v>44669</v>
      </c>
      <c r="G79" s="806" t="s">
        <v>18</v>
      </c>
      <c r="H79" s="936"/>
    </row>
    <row r="80" ht="15.75" customHeight="1" spans="1:8">
      <c r="A80" s="812" t="s">
        <v>273</v>
      </c>
      <c r="B80" s="812" t="s">
        <v>274</v>
      </c>
      <c r="C80" s="831">
        <v>44656</v>
      </c>
      <c r="D80" s="831">
        <v>44657</v>
      </c>
      <c r="E80" s="809">
        <v>15055.6</v>
      </c>
      <c r="F80" s="937">
        <v>44669</v>
      </c>
      <c r="G80" s="806" t="s">
        <v>18</v>
      </c>
      <c r="H80" s="936"/>
    </row>
    <row r="81" ht="15.75" customHeight="1" spans="1:8">
      <c r="A81" s="812" t="s">
        <v>275</v>
      </c>
      <c r="B81" s="812" t="s">
        <v>267</v>
      </c>
      <c r="C81" s="831">
        <v>44657</v>
      </c>
      <c r="D81" s="831">
        <v>44658</v>
      </c>
      <c r="E81" s="809">
        <v>1640.1</v>
      </c>
      <c r="F81" s="937">
        <v>44669</v>
      </c>
      <c r="G81" s="806" t="s">
        <v>18</v>
      </c>
      <c r="H81" s="936"/>
    </row>
    <row r="82" ht="15.75" customHeight="1" spans="1:8">
      <c r="A82" s="812" t="s">
        <v>276</v>
      </c>
      <c r="B82" s="812" t="s">
        <v>277</v>
      </c>
      <c r="C82" s="831">
        <v>44658</v>
      </c>
      <c r="D82" s="831">
        <v>44658</v>
      </c>
      <c r="E82" s="809">
        <v>69403.83</v>
      </c>
      <c r="F82" s="937">
        <v>44669</v>
      </c>
      <c r="G82" s="806" t="s">
        <v>18</v>
      </c>
      <c r="H82" s="936"/>
    </row>
    <row r="83" ht="15.75" customHeight="1" spans="1:8">
      <c r="A83" s="812" t="s">
        <v>278</v>
      </c>
      <c r="B83" s="812" t="s">
        <v>267</v>
      </c>
      <c r="C83" s="831">
        <v>44658</v>
      </c>
      <c r="D83" s="831">
        <v>44659</v>
      </c>
      <c r="E83" s="809">
        <v>2161.95</v>
      </c>
      <c r="F83" s="937">
        <v>44669</v>
      </c>
      <c r="G83" s="806" t="s">
        <v>18</v>
      </c>
      <c r="H83" s="936"/>
    </row>
    <row r="84" ht="15.75" customHeight="1" spans="1:8">
      <c r="A84" s="812" t="s">
        <v>279</v>
      </c>
      <c r="B84" s="812" t="s">
        <v>267</v>
      </c>
      <c r="C84" s="831">
        <v>44658</v>
      </c>
      <c r="D84" s="831">
        <v>44659</v>
      </c>
      <c r="E84" s="809">
        <v>14527.59</v>
      </c>
      <c r="F84" s="937">
        <v>44669</v>
      </c>
      <c r="G84" s="806" t="s">
        <v>18</v>
      </c>
      <c r="H84" s="936"/>
    </row>
    <row r="85" ht="15.75" customHeight="1" spans="1:8">
      <c r="A85" s="812" t="s">
        <v>280</v>
      </c>
      <c r="B85" s="812" t="s">
        <v>267</v>
      </c>
      <c r="C85" s="831">
        <v>44659</v>
      </c>
      <c r="D85" s="831">
        <v>44662</v>
      </c>
      <c r="E85" s="809">
        <v>16276.08</v>
      </c>
      <c r="F85" s="937">
        <v>44669</v>
      </c>
      <c r="G85" s="806" t="s">
        <v>18</v>
      </c>
      <c r="H85" s="936"/>
    </row>
    <row r="86" ht="15.75" customHeight="1" spans="1:8">
      <c r="A86" s="812" t="s">
        <v>281</v>
      </c>
      <c r="B86" s="812" t="s">
        <v>282</v>
      </c>
      <c r="C86" s="831">
        <v>44659</v>
      </c>
      <c r="D86" s="831">
        <v>44662</v>
      </c>
      <c r="E86" s="809">
        <v>72815.2</v>
      </c>
      <c r="F86" s="937">
        <v>44669</v>
      </c>
      <c r="G86" s="806" t="s">
        <v>18</v>
      </c>
      <c r="H86" s="936"/>
    </row>
    <row r="87" ht="16" customHeight="1" spans="1:8">
      <c r="A87" s="812" t="s">
        <v>283</v>
      </c>
      <c r="B87" s="812" t="s">
        <v>271</v>
      </c>
      <c r="C87" s="831">
        <v>44659</v>
      </c>
      <c r="D87" s="831">
        <v>44662</v>
      </c>
      <c r="E87" s="809">
        <v>45368.44</v>
      </c>
      <c r="F87" s="937">
        <v>44669</v>
      </c>
      <c r="G87" s="806" t="s">
        <v>18</v>
      </c>
      <c r="H87" s="936"/>
    </row>
    <row r="88" ht="15.75" customHeight="1" spans="1:8">
      <c r="A88" s="812" t="s">
        <v>284</v>
      </c>
      <c r="B88" s="812" t="s">
        <v>267</v>
      </c>
      <c r="C88" s="831">
        <v>44659</v>
      </c>
      <c r="D88" s="831">
        <v>44663</v>
      </c>
      <c r="E88" s="809">
        <v>50493.53</v>
      </c>
      <c r="F88" s="937">
        <v>44669</v>
      </c>
      <c r="G88" s="806" t="s">
        <v>18</v>
      </c>
      <c r="H88" s="936"/>
    </row>
    <row r="89" ht="15" customHeight="1" spans="1:8">
      <c r="A89" s="812" t="s">
        <v>285</v>
      </c>
      <c r="B89" s="812" t="s">
        <v>267</v>
      </c>
      <c r="C89" s="831">
        <v>44662</v>
      </c>
      <c r="D89" s="831">
        <v>44662</v>
      </c>
      <c r="E89" s="809">
        <v>32241.28</v>
      </c>
      <c r="F89" s="937">
        <v>44669</v>
      </c>
      <c r="G89" s="806" t="s">
        <v>18</v>
      </c>
      <c r="H89" s="936"/>
    </row>
    <row r="90" ht="15.75" customHeight="1" spans="1:8">
      <c r="A90" s="812" t="s">
        <v>286</v>
      </c>
      <c r="B90" s="812" t="s">
        <v>282</v>
      </c>
      <c r="C90" s="831">
        <v>44662</v>
      </c>
      <c r="D90" s="831">
        <v>44662</v>
      </c>
      <c r="E90" s="809">
        <v>75977.26</v>
      </c>
      <c r="F90" s="937">
        <v>44669</v>
      </c>
      <c r="G90" s="806" t="s">
        <v>18</v>
      </c>
      <c r="H90" s="936"/>
    </row>
    <row r="91" ht="17" customHeight="1" spans="1:8">
      <c r="A91" s="812" t="s">
        <v>287</v>
      </c>
      <c r="B91" s="812" t="s">
        <v>271</v>
      </c>
      <c r="C91" s="831">
        <v>44662</v>
      </c>
      <c r="D91" s="831">
        <v>44662</v>
      </c>
      <c r="E91" s="809">
        <v>48073.12</v>
      </c>
      <c r="F91" s="937">
        <v>44669</v>
      </c>
      <c r="G91" s="806" t="s">
        <v>18</v>
      </c>
      <c r="H91" s="936"/>
    </row>
    <row r="92" ht="15.75" customHeight="1" spans="1:8">
      <c r="A92" s="812" t="s">
        <v>288</v>
      </c>
      <c r="B92" s="812" t="s">
        <v>271</v>
      </c>
      <c r="C92" s="831">
        <v>44662</v>
      </c>
      <c r="D92" s="831">
        <v>44663</v>
      </c>
      <c r="E92" s="809">
        <v>150389.88</v>
      </c>
      <c r="F92" s="937">
        <v>44669</v>
      </c>
      <c r="G92" s="806" t="s">
        <v>18</v>
      </c>
      <c r="H92" s="936"/>
    </row>
    <row r="93" ht="15.75" customHeight="1" spans="1:8">
      <c r="A93" s="806" t="s">
        <v>289</v>
      </c>
      <c r="B93" s="806" t="s">
        <v>271</v>
      </c>
      <c r="C93" s="831">
        <v>44662</v>
      </c>
      <c r="D93" s="831">
        <v>44664</v>
      </c>
      <c r="E93" s="809">
        <v>84372.88</v>
      </c>
      <c r="F93" s="937">
        <v>44669</v>
      </c>
      <c r="G93" s="806" t="s">
        <v>18</v>
      </c>
      <c r="H93" s="936"/>
    </row>
    <row r="94" ht="15.75" customHeight="1" spans="1:8">
      <c r="A94" s="806" t="s">
        <v>290</v>
      </c>
      <c r="B94" s="806" t="s">
        <v>271</v>
      </c>
      <c r="C94" s="831">
        <v>44662</v>
      </c>
      <c r="D94" s="831">
        <v>44664</v>
      </c>
      <c r="E94" s="809">
        <v>122845.25</v>
      </c>
      <c r="F94" s="937">
        <v>44669</v>
      </c>
      <c r="G94" s="806" t="s">
        <v>18</v>
      </c>
      <c r="H94" s="936"/>
    </row>
    <row r="95" ht="15.75" customHeight="1" spans="1:8">
      <c r="A95" s="806" t="s">
        <v>291</v>
      </c>
      <c r="B95" s="806" t="s">
        <v>282</v>
      </c>
      <c r="C95" s="831">
        <v>44663</v>
      </c>
      <c r="D95" s="831">
        <v>44664</v>
      </c>
      <c r="E95" s="809">
        <v>193006.53</v>
      </c>
      <c r="F95" s="937">
        <v>44669</v>
      </c>
      <c r="G95" s="806" t="s">
        <v>18</v>
      </c>
      <c r="H95" s="936"/>
    </row>
    <row r="96" ht="15.75" customHeight="1" spans="1:8">
      <c r="A96" s="627" t="s">
        <v>139</v>
      </c>
      <c r="B96" s="627"/>
      <c r="C96" s="627"/>
      <c r="D96" s="627"/>
      <c r="E96" s="627"/>
      <c r="F96" s="627"/>
      <c r="G96" s="627"/>
      <c r="H96" s="933">
        <f>SUM(E97:E97)</f>
        <v>30009.01</v>
      </c>
    </row>
    <row r="97" ht="15.75" customHeight="1" spans="1:8">
      <c r="A97" s="806" t="s">
        <v>292</v>
      </c>
      <c r="B97" s="806" t="s">
        <v>247</v>
      </c>
      <c r="C97" s="831">
        <v>44658</v>
      </c>
      <c r="D97" s="831">
        <v>44658</v>
      </c>
      <c r="E97" s="809">
        <v>30009.01</v>
      </c>
      <c r="F97" s="937">
        <v>44669</v>
      </c>
      <c r="G97" s="806" t="s">
        <v>18</v>
      </c>
      <c r="H97" s="936"/>
    </row>
    <row r="98" ht="15.75" customHeight="1" spans="1:8">
      <c r="A98" s="627" t="s">
        <v>144</v>
      </c>
      <c r="B98" s="627"/>
      <c r="C98" s="627"/>
      <c r="D98" s="627"/>
      <c r="E98" s="627"/>
      <c r="F98" s="627"/>
      <c r="G98" s="627"/>
      <c r="H98" s="933">
        <f>SUM(E99:E104)</f>
        <v>126598.53</v>
      </c>
    </row>
    <row r="99" ht="15.75" customHeight="1" spans="1:8">
      <c r="A99" s="806" t="s">
        <v>293</v>
      </c>
      <c r="B99" s="806" t="s">
        <v>198</v>
      </c>
      <c r="C99" s="831">
        <v>44650</v>
      </c>
      <c r="D99" s="831">
        <v>44658</v>
      </c>
      <c r="E99" s="809">
        <v>25624.16</v>
      </c>
      <c r="F99" s="937">
        <v>44669</v>
      </c>
      <c r="G99" s="806" t="s">
        <v>18</v>
      </c>
      <c r="H99" s="936"/>
    </row>
    <row r="100" ht="15.75" customHeight="1" spans="1:8">
      <c r="A100" s="806" t="s">
        <v>294</v>
      </c>
      <c r="B100" s="806" t="s">
        <v>295</v>
      </c>
      <c r="C100" s="831">
        <v>44656</v>
      </c>
      <c r="D100" s="831">
        <v>44662</v>
      </c>
      <c r="E100" s="809">
        <v>1444.36</v>
      </c>
      <c r="F100" s="937">
        <v>44669</v>
      </c>
      <c r="G100" s="806" t="s">
        <v>18</v>
      </c>
      <c r="H100" s="936"/>
    </row>
    <row r="101" ht="15.75" customHeight="1" spans="1:8">
      <c r="A101" s="806" t="s">
        <v>296</v>
      </c>
      <c r="B101" s="806" t="s">
        <v>232</v>
      </c>
      <c r="C101" s="831">
        <v>44657</v>
      </c>
      <c r="D101" s="831">
        <v>44298</v>
      </c>
      <c r="E101" s="809">
        <v>21191.76</v>
      </c>
      <c r="F101" s="937">
        <v>44669</v>
      </c>
      <c r="G101" s="806" t="s">
        <v>18</v>
      </c>
      <c r="H101" s="936"/>
    </row>
    <row r="102" ht="15.75" customHeight="1" spans="1:8">
      <c r="A102" s="806" t="s">
        <v>297</v>
      </c>
      <c r="B102" s="806" t="s">
        <v>245</v>
      </c>
      <c r="C102" s="831">
        <v>44657</v>
      </c>
      <c r="D102" s="831">
        <v>44657</v>
      </c>
      <c r="E102" s="809">
        <v>17812.72</v>
      </c>
      <c r="F102" s="937">
        <v>44669</v>
      </c>
      <c r="G102" s="806" t="s">
        <v>18</v>
      </c>
      <c r="H102" s="936"/>
    </row>
    <row r="103" ht="15.75" customHeight="1" spans="1:8">
      <c r="A103" s="806" t="s">
        <v>298</v>
      </c>
      <c r="B103" s="806" t="s">
        <v>299</v>
      </c>
      <c r="C103" s="831">
        <v>44658</v>
      </c>
      <c r="D103" s="831">
        <v>44659</v>
      </c>
      <c r="E103" s="809">
        <v>19176.97</v>
      </c>
      <c r="F103" s="937">
        <v>44669</v>
      </c>
      <c r="G103" s="806" t="s">
        <v>18</v>
      </c>
      <c r="H103" s="936"/>
    </row>
    <row r="104" ht="15.75" customHeight="1" spans="1:8">
      <c r="A104" s="806" t="s">
        <v>300</v>
      </c>
      <c r="B104" s="806" t="s">
        <v>198</v>
      </c>
      <c r="C104" s="831">
        <v>44662</v>
      </c>
      <c r="D104" s="831">
        <v>44664</v>
      </c>
      <c r="E104" s="809">
        <v>41348.56</v>
      </c>
      <c r="F104" s="937">
        <v>44669</v>
      </c>
      <c r="G104" s="806" t="s">
        <v>18</v>
      </c>
      <c r="H104" s="936"/>
    </row>
    <row r="105" ht="15.75" customHeight="1" spans="1:8">
      <c r="A105" s="627" t="s">
        <v>162</v>
      </c>
      <c r="B105" s="627"/>
      <c r="C105" s="627"/>
      <c r="D105" s="627"/>
      <c r="E105" s="627"/>
      <c r="F105" s="627"/>
      <c r="G105" s="627"/>
      <c r="H105" s="933">
        <f>SUM(E106:E110)</f>
        <v>116108.3</v>
      </c>
    </row>
    <row r="106" ht="15.75" customHeight="1" spans="1:8">
      <c r="A106" s="806" t="s">
        <v>301</v>
      </c>
      <c r="B106" s="806" t="s">
        <v>302</v>
      </c>
      <c r="C106" s="941">
        <v>44595</v>
      </c>
      <c r="D106" s="924">
        <v>44652</v>
      </c>
      <c r="E106" s="942">
        <v>21818.7</v>
      </c>
      <c r="F106" s="937">
        <v>44669</v>
      </c>
      <c r="G106" s="943" t="s">
        <v>18</v>
      </c>
      <c r="H106" s="936"/>
    </row>
    <row r="107" ht="15.75" customHeight="1" spans="1:8">
      <c r="A107" s="806" t="s">
        <v>303</v>
      </c>
      <c r="B107" s="806" t="s">
        <v>166</v>
      </c>
      <c r="C107" s="924">
        <v>44652</v>
      </c>
      <c r="D107" s="924">
        <v>44657</v>
      </c>
      <c r="E107" s="942">
        <v>24480</v>
      </c>
      <c r="F107" s="937">
        <v>44669</v>
      </c>
      <c r="G107" s="943" t="s">
        <v>18</v>
      </c>
      <c r="H107" s="936"/>
    </row>
    <row r="108" ht="15.75" customHeight="1" spans="1:8">
      <c r="A108" s="203" t="s">
        <v>304</v>
      </c>
      <c r="B108" s="806" t="s">
        <v>55</v>
      </c>
      <c r="C108" s="924">
        <v>44657</v>
      </c>
      <c r="D108" s="924">
        <v>44659</v>
      </c>
      <c r="E108" s="942">
        <v>20822.6</v>
      </c>
      <c r="F108" s="937">
        <v>44669</v>
      </c>
      <c r="G108" s="943" t="s">
        <v>30</v>
      </c>
      <c r="H108" s="936"/>
    </row>
    <row r="109" ht="15.75" customHeight="1" spans="1:8">
      <c r="A109" s="815" t="s">
        <v>305</v>
      </c>
      <c r="B109" s="806" t="s">
        <v>306</v>
      </c>
      <c r="C109" s="924">
        <v>44657</v>
      </c>
      <c r="D109" s="924">
        <v>44659</v>
      </c>
      <c r="E109" s="942">
        <v>18387</v>
      </c>
      <c r="F109" s="937">
        <v>44669</v>
      </c>
      <c r="G109" s="943" t="s">
        <v>18</v>
      </c>
      <c r="H109" s="936"/>
    </row>
    <row r="110" ht="15.75" customHeight="1" spans="1:8">
      <c r="A110" s="806" t="s">
        <v>307</v>
      </c>
      <c r="B110" s="806" t="s">
        <v>166</v>
      </c>
      <c r="C110" s="924">
        <v>44657</v>
      </c>
      <c r="D110" s="924">
        <v>44659</v>
      </c>
      <c r="E110" s="942">
        <v>30600</v>
      </c>
      <c r="F110" s="937">
        <v>44669</v>
      </c>
      <c r="G110" s="943" t="s">
        <v>18</v>
      </c>
      <c r="H110" s="936"/>
    </row>
    <row r="111" ht="15.75" customHeight="1" spans="1:8">
      <c r="A111" s="627" t="s">
        <v>170</v>
      </c>
      <c r="B111" s="627"/>
      <c r="C111" s="627"/>
      <c r="D111" s="627"/>
      <c r="E111" s="627"/>
      <c r="F111" s="627"/>
      <c r="G111" s="627"/>
      <c r="H111" s="933">
        <f>SUM(E112:E112)</f>
        <v>41101.89</v>
      </c>
    </row>
    <row r="112" ht="15.75" customHeight="1" spans="1:8">
      <c r="A112" s="806" t="s">
        <v>308</v>
      </c>
      <c r="B112" s="806" t="s">
        <v>309</v>
      </c>
      <c r="C112" s="831">
        <v>44657</v>
      </c>
      <c r="D112" s="831">
        <v>44662</v>
      </c>
      <c r="E112" s="809">
        <v>41101.89</v>
      </c>
      <c r="F112" s="937">
        <v>44669</v>
      </c>
      <c r="G112" s="806" t="s">
        <v>18</v>
      </c>
      <c r="H112" s="936"/>
    </row>
    <row r="113" ht="15.75" customHeight="1" spans="1:8">
      <c r="A113" s="627" t="s">
        <v>171</v>
      </c>
      <c r="B113" s="627"/>
      <c r="C113" s="627"/>
      <c r="D113" s="627"/>
      <c r="E113" s="627"/>
      <c r="F113" s="627"/>
      <c r="G113" s="627"/>
      <c r="H113" s="933">
        <f>SUM(E114:E114)</f>
        <v>0</v>
      </c>
    </row>
    <row r="114" ht="15.75" customHeight="1" spans="1:8">
      <c r="A114" s="806"/>
      <c r="B114" s="806"/>
      <c r="C114" s="806"/>
      <c r="D114" s="806"/>
      <c r="E114" s="809"/>
      <c r="F114" s="806"/>
      <c r="G114" s="806"/>
      <c r="H114" s="936"/>
    </row>
    <row r="115" ht="15.75" customHeight="1" spans="1:7">
      <c r="A115" s="700" t="s">
        <v>176</v>
      </c>
      <c r="E115" s="927"/>
      <c r="F115" s="944"/>
      <c r="G115" s="944"/>
    </row>
    <row r="116" ht="15.75" customHeight="1" spans="1:5">
      <c r="A116" s="703" t="s">
        <v>177</v>
      </c>
      <c r="E116" s="927"/>
    </row>
    <row r="120" ht="31" customHeight="1"/>
    <row r="121" ht="33" customHeight="1"/>
    <row r="122" ht="16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19:G19"/>
    <mergeCell ref="A66:G66"/>
    <mergeCell ref="A75:G75"/>
    <mergeCell ref="A96:G96"/>
    <mergeCell ref="A98:G98"/>
    <mergeCell ref="A105:G105"/>
    <mergeCell ref="A111:G111"/>
    <mergeCell ref="A113:G113"/>
  </mergeCells>
  <printOptions horizontalCentered="1" gridLines="1"/>
  <pageMargins left="0.7" right="0.7" top="0.75" bottom="0.75" header="0.511811023622047" footer="0.511811023622047"/>
  <pageSetup paperSize="9" fitToHeight="0" pageOrder="overThenDown" orientation="portrait" horizontalDpi="300" verticalDpi="300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H986"/>
  <sheetViews>
    <sheetView topLeftCell="A221" workbookViewId="0">
      <selection activeCell="B206" sqref="B206"/>
    </sheetView>
  </sheetViews>
  <sheetFormatPr defaultColWidth="12.6285714285714" defaultRowHeight="15" customHeight="1" outlineLevelCol="7"/>
  <cols>
    <col min="1" max="1" width="23.4285714285714" style="264" customWidth="1"/>
    <col min="2" max="2" width="54.752380952381" style="264" customWidth="1"/>
    <col min="3" max="3" width="13.8761904761905" style="264" customWidth="1"/>
    <col min="4" max="4" width="12.3809523809524" style="264" customWidth="1"/>
    <col min="5" max="5" width="15.6285714285714" style="264" customWidth="1"/>
    <col min="6" max="6" width="12.6285714285714" style="264" customWidth="1"/>
    <col min="7" max="7" width="15.6285714285714" style="264" customWidth="1"/>
    <col min="8" max="8" width="16.752380952381" style="264" customWidth="1"/>
    <col min="9" max="16384" width="12.6285714285714" style="264"/>
  </cols>
  <sheetData>
    <row r="1" ht="15.75" customHeight="1" spans="1:8">
      <c r="A1" s="265"/>
      <c r="B1" s="266"/>
      <c r="C1" s="266"/>
      <c r="D1" s="266"/>
      <c r="E1" s="267"/>
      <c r="F1" s="266"/>
      <c r="G1" s="266"/>
      <c r="H1" s="266"/>
    </row>
    <row r="2" ht="15.75" customHeight="1" spans="1:8">
      <c r="A2" s="266"/>
      <c r="B2" s="266"/>
      <c r="C2" s="266"/>
      <c r="D2" s="266"/>
      <c r="E2" s="267"/>
      <c r="F2" s="266"/>
      <c r="G2" s="266"/>
      <c r="H2" s="266"/>
    </row>
    <row r="3" ht="15.75" customHeight="1" spans="1:8">
      <c r="A3" s="266"/>
      <c r="B3" s="266"/>
      <c r="C3" s="266"/>
      <c r="D3" s="266"/>
      <c r="E3" s="267"/>
      <c r="F3" s="266"/>
      <c r="G3" s="266"/>
      <c r="H3" s="266"/>
    </row>
    <row r="4" ht="15.75" customHeight="1" spans="1:8">
      <c r="A4" s="266"/>
      <c r="B4" s="266"/>
      <c r="C4" s="266"/>
      <c r="D4" s="266"/>
      <c r="E4" s="267"/>
      <c r="F4" s="266"/>
      <c r="G4" s="266"/>
      <c r="H4" s="266"/>
    </row>
    <row r="5" ht="15.75" customHeight="1" spans="1:8">
      <c r="A5" s="268" t="s">
        <v>0</v>
      </c>
      <c r="B5" s="268"/>
      <c r="C5" s="268"/>
      <c r="D5" s="268"/>
      <c r="E5" s="268"/>
      <c r="F5" s="268"/>
      <c r="G5" s="268"/>
      <c r="H5" s="268"/>
    </row>
    <row r="6" ht="15.75" customHeight="1" spans="1:8">
      <c r="A6" s="268" t="s">
        <v>1</v>
      </c>
      <c r="B6" s="268"/>
      <c r="C6" s="268"/>
      <c r="D6" s="268"/>
      <c r="E6" s="268"/>
      <c r="F6" s="268"/>
      <c r="G6" s="268"/>
      <c r="H6" s="268"/>
    </row>
    <row r="7" ht="15.75" customHeight="1" spans="1:8">
      <c r="A7" s="268" t="s">
        <v>2</v>
      </c>
      <c r="B7" s="268"/>
      <c r="C7" s="268"/>
      <c r="D7" s="268"/>
      <c r="E7" s="268"/>
      <c r="F7" s="268"/>
      <c r="G7" s="268"/>
      <c r="H7" s="268"/>
    </row>
    <row r="8" ht="15.75" customHeight="1" spans="1:8">
      <c r="A8" s="269" t="s">
        <v>3</v>
      </c>
      <c r="B8" s="269"/>
      <c r="C8" s="269"/>
      <c r="D8" s="269"/>
      <c r="E8" s="269"/>
      <c r="F8" s="269"/>
      <c r="G8" s="269"/>
      <c r="H8" s="269"/>
    </row>
    <row r="9" ht="15.75" customHeight="1" spans="1:8">
      <c r="A9" s="269" t="s">
        <v>4</v>
      </c>
      <c r="B9" s="269"/>
      <c r="C9" s="269"/>
      <c r="D9" s="269"/>
      <c r="E9" s="269"/>
      <c r="F9" s="269"/>
      <c r="G9" s="269"/>
      <c r="H9" s="269"/>
    </row>
    <row r="10" ht="15.75" customHeight="1" spans="1:8">
      <c r="A10" s="270" t="s">
        <v>5</v>
      </c>
      <c r="B10" s="270"/>
      <c r="C10" s="270"/>
      <c r="D10" s="270"/>
      <c r="E10" s="270"/>
      <c r="F10" s="270"/>
      <c r="G10" s="270"/>
      <c r="H10" s="270"/>
    </row>
    <row r="11" ht="15.75" customHeight="1" spans="1:8">
      <c r="A11" s="271"/>
      <c r="B11" s="9"/>
      <c r="C11" s="10"/>
      <c r="D11" s="10"/>
      <c r="E11" s="11"/>
      <c r="F11" s="9"/>
      <c r="G11" s="10"/>
      <c r="H11" s="10"/>
    </row>
    <row r="12" ht="15.75" customHeight="1" spans="1:8">
      <c r="A12" s="272" t="s">
        <v>6</v>
      </c>
      <c r="B12" s="273"/>
      <c r="C12" s="273"/>
      <c r="D12" s="273"/>
      <c r="E12" s="273"/>
      <c r="F12" s="273"/>
      <c r="G12" s="273"/>
      <c r="H12" s="273"/>
    </row>
    <row r="13" ht="15.75" customHeight="1" spans="1:8">
      <c r="A13" s="9"/>
      <c r="B13" s="9"/>
      <c r="C13" s="10"/>
      <c r="D13" s="10"/>
      <c r="E13" s="11"/>
      <c r="F13" s="9"/>
      <c r="G13" s="10"/>
      <c r="H13" s="10"/>
    </row>
    <row r="14" ht="15.75" customHeight="1" spans="1:8">
      <c r="A14" s="9"/>
      <c r="B14" s="9"/>
      <c r="C14" s="10"/>
      <c r="D14" s="10"/>
      <c r="E14" s="274"/>
      <c r="F14" s="9"/>
      <c r="G14" s="10"/>
      <c r="H14" s="10"/>
    </row>
    <row r="15" ht="15.75" customHeight="1" spans="1:8">
      <c r="A15" s="9"/>
      <c r="B15" s="9"/>
      <c r="C15" s="10"/>
      <c r="D15" s="10"/>
      <c r="E15" s="11"/>
      <c r="F15" s="9"/>
      <c r="G15" s="10"/>
      <c r="H15" s="10"/>
    </row>
    <row r="16" ht="40" customHeight="1" spans="1:8">
      <c r="A16" s="334" t="s">
        <v>7</v>
      </c>
      <c r="B16" s="334" t="s">
        <v>8</v>
      </c>
      <c r="C16" s="334" t="s">
        <v>9</v>
      </c>
      <c r="D16" s="334" t="s">
        <v>10</v>
      </c>
      <c r="E16" s="335" t="s">
        <v>11</v>
      </c>
      <c r="F16" s="334" t="s">
        <v>12</v>
      </c>
      <c r="G16" s="336" t="s">
        <v>13</v>
      </c>
      <c r="H16" s="334" t="s">
        <v>14</v>
      </c>
    </row>
    <row r="17" ht="21" customHeight="1" spans="1:8">
      <c r="A17" s="337" t="s">
        <v>15</v>
      </c>
      <c r="B17" s="337"/>
      <c r="C17" s="337"/>
      <c r="D17" s="337"/>
      <c r="E17" s="337"/>
      <c r="F17" s="337"/>
      <c r="G17" s="337"/>
      <c r="H17" s="338">
        <f>SUM(E18:E41)</f>
        <v>1763318</v>
      </c>
    </row>
    <row r="18" ht="14" customHeight="1" spans="1:8">
      <c r="A18" s="339" t="s">
        <v>1979</v>
      </c>
      <c r="B18" s="340" t="s">
        <v>1980</v>
      </c>
      <c r="C18" s="341">
        <v>44738</v>
      </c>
      <c r="D18" s="115">
        <v>44831</v>
      </c>
      <c r="E18" s="342">
        <v>21920</v>
      </c>
      <c r="F18" s="115">
        <v>44838</v>
      </c>
      <c r="G18" s="343" t="s">
        <v>18</v>
      </c>
      <c r="H18" s="339"/>
    </row>
    <row r="19" ht="15.75" customHeight="1" spans="1:8">
      <c r="A19" s="344" t="s">
        <v>1981</v>
      </c>
      <c r="B19" s="345" t="s">
        <v>1982</v>
      </c>
      <c r="C19" s="346">
        <v>44814</v>
      </c>
      <c r="D19" s="347">
        <v>44834</v>
      </c>
      <c r="E19" s="348">
        <v>4000</v>
      </c>
      <c r="F19" s="120">
        <v>44838</v>
      </c>
      <c r="G19" s="349" t="s">
        <v>18</v>
      </c>
      <c r="H19" s="350"/>
    </row>
    <row r="20" ht="15.75" customHeight="1" spans="1:8">
      <c r="A20" s="279" t="s">
        <v>1983</v>
      </c>
      <c r="B20" s="279" t="s">
        <v>1984</v>
      </c>
      <c r="C20" s="280">
        <v>44816</v>
      </c>
      <c r="D20" s="29">
        <v>44830</v>
      </c>
      <c r="E20" s="351">
        <v>6400</v>
      </c>
      <c r="F20" s="29">
        <v>44838</v>
      </c>
      <c r="G20" s="278" t="s">
        <v>18</v>
      </c>
      <c r="H20" s="279"/>
    </row>
    <row r="21" ht="15.75" customHeight="1" spans="1:8">
      <c r="A21" s="279" t="s">
        <v>1985</v>
      </c>
      <c r="B21" s="279" t="s">
        <v>386</v>
      </c>
      <c r="C21" s="280">
        <v>44825</v>
      </c>
      <c r="D21" s="29">
        <v>44825</v>
      </c>
      <c r="E21" s="281">
        <v>79600</v>
      </c>
      <c r="F21" s="29">
        <v>44838</v>
      </c>
      <c r="G21" s="31" t="s">
        <v>18</v>
      </c>
      <c r="H21" s="279"/>
    </row>
    <row r="22" ht="15.75" customHeight="1" spans="1:8">
      <c r="A22" s="279" t="s">
        <v>1986</v>
      </c>
      <c r="B22" s="32" t="s">
        <v>695</v>
      </c>
      <c r="C22" s="280">
        <v>44825</v>
      </c>
      <c r="D22" s="29">
        <v>44825</v>
      </c>
      <c r="E22" s="281">
        <v>29600</v>
      </c>
      <c r="F22" s="29">
        <v>44838</v>
      </c>
      <c r="G22" s="31" t="s">
        <v>18</v>
      </c>
      <c r="H22" s="279"/>
    </row>
    <row r="23" ht="15.75" customHeight="1" spans="1:8">
      <c r="A23" s="279" t="s">
        <v>1987</v>
      </c>
      <c r="B23" s="279" t="s">
        <v>1988</v>
      </c>
      <c r="C23" s="280">
        <v>44825</v>
      </c>
      <c r="D23" s="29">
        <v>44826</v>
      </c>
      <c r="E23" s="284">
        <v>5598</v>
      </c>
      <c r="F23" s="29">
        <v>44838</v>
      </c>
      <c r="G23" s="352" t="s">
        <v>30</v>
      </c>
      <c r="H23" s="279"/>
    </row>
    <row r="24" ht="15.75" customHeight="1" spans="1:8">
      <c r="A24" s="279" t="s">
        <v>1989</v>
      </c>
      <c r="B24" s="279" t="s">
        <v>1990</v>
      </c>
      <c r="C24" s="280">
        <v>44826</v>
      </c>
      <c r="D24" s="280">
        <v>44826</v>
      </c>
      <c r="E24" s="281">
        <v>45450</v>
      </c>
      <c r="F24" s="29">
        <v>44838</v>
      </c>
      <c r="G24" s="278" t="s">
        <v>30</v>
      </c>
      <c r="H24" s="279"/>
    </row>
    <row r="25" ht="15.75" customHeight="1" spans="1:8">
      <c r="A25" s="279" t="s">
        <v>1991</v>
      </c>
      <c r="B25" s="32" t="s">
        <v>695</v>
      </c>
      <c r="C25" s="280">
        <v>44826</v>
      </c>
      <c r="D25" s="29">
        <v>44827</v>
      </c>
      <c r="E25" s="38">
        <v>106800</v>
      </c>
      <c r="F25" s="29">
        <v>44838</v>
      </c>
      <c r="G25" s="50" t="s">
        <v>18</v>
      </c>
      <c r="H25" s="279"/>
    </row>
    <row r="26" ht="15.75" customHeight="1" spans="1:8">
      <c r="A26" s="279" t="s">
        <v>1992</v>
      </c>
      <c r="B26" s="279" t="s">
        <v>1993</v>
      </c>
      <c r="C26" s="280">
        <v>44826</v>
      </c>
      <c r="D26" s="29">
        <v>44830</v>
      </c>
      <c r="E26" s="284">
        <v>28000</v>
      </c>
      <c r="F26" s="29">
        <v>44838</v>
      </c>
      <c r="G26" s="50" t="s">
        <v>18</v>
      </c>
      <c r="H26" s="279"/>
    </row>
    <row r="27" ht="15.75" customHeight="1" spans="1:8">
      <c r="A27" s="32" t="s">
        <v>1994</v>
      </c>
      <c r="B27" s="32" t="s">
        <v>1995</v>
      </c>
      <c r="C27" s="280">
        <v>44827</v>
      </c>
      <c r="D27" s="280">
        <v>44830</v>
      </c>
      <c r="E27" s="38">
        <v>22800</v>
      </c>
      <c r="F27" s="29">
        <v>44838</v>
      </c>
      <c r="G27" s="50" t="s">
        <v>18</v>
      </c>
      <c r="H27" s="353"/>
    </row>
    <row r="28" ht="15.75" customHeight="1" spans="1:8">
      <c r="A28" s="279" t="s">
        <v>1996</v>
      </c>
      <c r="B28" s="279" t="s">
        <v>704</v>
      </c>
      <c r="C28" s="280">
        <v>44827</v>
      </c>
      <c r="D28" s="29">
        <v>44831</v>
      </c>
      <c r="E28" s="37">
        <v>20000</v>
      </c>
      <c r="F28" s="29">
        <v>44838</v>
      </c>
      <c r="G28" s="152" t="s">
        <v>18</v>
      </c>
      <c r="H28" s="339"/>
    </row>
    <row r="29" ht="15.75" customHeight="1" spans="1:8">
      <c r="A29" s="279" t="s">
        <v>1997</v>
      </c>
      <c r="B29" s="32" t="s">
        <v>1023</v>
      </c>
      <c r="C29" s="280">
        <v>44830</v>
      </c>
      <c r="D29" s="29">
        <v>44830</v>
      </c>
      <c r="E29" s="38">
        <v>2800</v>
      </c>
      <c r="F29" s="29">
        <v>44838</v>
      </c>
      <c r="G29" s="152" t="s">
        <v>30</v>
      </c>
      <c r="H29" s="339"/>
    </row>
    <row r="30" ht="15.75" customHeight="1" spans="1:8">
      <c r="A30" s="279" t="s">
        <v>1998</v>
      </c>
      <c r="B30" s="354" t="s">
        <v>1999</v>
      </c>
      <c r="C30" s="280">
        <v>44830</v>
      </c>
      <c r="D30" s="29">
        <v>44830</v>
      </c>
      <c r="E30" s="284">
        <v>2400</v>
      </c>
      <c r="F30" s="29">
        <v>44838</v>
      </c>
      <c r="G30" s="355" t="s">
        <v>30</v>
      </c>
      <c r="H30" s="339"/>
    </row>
    <row r="31" ht="15.75" customHeight="1" spans="1:8">
      <c r="A31" s="356" t="s">
        <v>2000</v>
      </c>
      <c r="B31" s="32" t="s">
        <v>2001</v>
      </c>
      <c r="C31" s="280">
        <v>44830</v>
      </c>
      <c r="D31" s="280">
        <v>44830</v>
      </c>
      <c r="E31" s="284">
        <v>5250</v>
      </c>
      <c r="F31" s="29">
        <v>44838</v>
      </c>
      <c r="G31" s="152" t="s">
        <v>30</v>
      </c>
      <c r="H31" s="339"/>
    </row>
    <row r="32" ht="15.75" customHeight="1" spans="1:8">
      <c r="A32" s="279" t="s">
        <v>2002</v>
      </c>
      <c r="B32" s="279" t="s">
        <v>2003</v>
      </c>
      <c r="C32" s="29">
        <v>44830</v>
      </c>
      <c r="D32" s="280">
        <v>44830</v>
      </c>
      <c r="E32" s="38">
        <v>20250</v>
      </c>
      <c r="F32" s="29">
        <v>44838</v>
      </c>
      <c r="G32" s="152" t="s">
        <v>30</v>
      </c>
      <c r="H32" s="339"/>
    </row>
    <row r="33" ht="15.75" customHeight="1" spans="1:8">
      <c r="A33" s="279" t="s">
        <v>2004</v>
      </c>
      <c r="B33" s="32" t="s">
        <v>711</v>
      </c>
      <c r="C33" s="280">
        <v>44830</v>
      </c>
      <c r="D33" s="280">
        <v>44830</v>
      </c>
      <c r="E33" s="38">
        <v>17100</v>
      </c>
      <c r="F33" s="29">
        <v>44838</v>
      </c>
      <c r="G33" s="152" t="s">
        <v>18</v>
      </c>
      <c r="H33" s="339"/>
    </row>
    <row r="34" ht="15.75" customHeight="1" spans="1:8">
      <c r="A34" s="279" t="s">
        <v>2005</v>
      </c>
      <c r="B34" s="32" t="s">
        <v>2006</v>
      </c>
      <c r="C34" s="280">
        <v>44830</v>
      </c>
      <c r="D34" s="29">
        <v>44831</v>
      </c>
      <c r="E34" s="37">
        <v>893250</v>
      </c>
      <c r="F34" s="29">
        <v>44838</v>
      </c>
      <c r="G34" s="152" t="s">
        <v>30</v>
      </c>
      <c r="H34" s="339"/>
    </row>
    <row r="35" ht="15.75" customHeight="1" spans="1:8">
      <c r="A35" s="279" t="s">
        <v>2007</v>
      </c>
      <c r="B35" s="279" t="s">
        <v>2008</v>
      </c>
      <c r="C35" s="280">
        <v>44830</v>
      </c>
      <c r="D35" s="29">
        <v>44831</v>
      </c>
      <c r="E35" s="284">
        <v>700</v>
      </c>
      <c r="F35" s="29">
        <v>44838</v>
      </c>
      <c r="G35" s="357" t="s">
        <v>30</v>
      </c>
      <c r="H35" s="339"/>
    </row>
    <row r="36" ht="15.75" customHeight="1" spans="1:8">
      <c r="A36" s="279" t="s">
        <v>2009</v>
      </c>
      <c r="B36" s="32" t="s">
        <v>2010</v>
      </c>
      <c r="C36" s="280">
        <v>44830</v>
      </c>
      <c r="D36" s="29">
        <v>44831</v>
      </c>
      <c r="E36" s="281">
        <v>83600</v>
      </c>
      <c r="F36" s="29">
        <v>44838</v>
      </c>
      <c r="G36" s="152" t="s">
        <v>18</v>
      </c>
      <c r="H36" s="339"/>
    </row>
    <row r="37" ht="15.75" customHeight="1" spans="1:8">
      <c r="A37" s="279" t="s">
        <v>2011</v>
      </c>
      <c r="B37" s="32" t="s">
        <v>2012</v>
      </c>
      <c r="C37" s="280">
        <v>44831</v>
      </c>
      <c r="D37" s="29">
        <v>44831</v>
      </c>
      <c r="E37" s="38">
        <v>34800</v>
      </c>
      <c r="F37" s="29">
        <v>44838</v>
      </c>
      <c r="G37" s="152" t="s">
        <v>30</v>
      </c>
      <c r="H37" s="339"/>
    </row>
    <row r="38" ht="15.75" customHeight="1" spans="1:8">
      <c r="A38" s="279" t="s">
        <v>2013</v>
      </c>
      <c r="B38" s="32" t="s">
        <v>2014</v>
      </c>
      <c r="C38" s="280">
        <v>44831</v>
      </c>
      <c r="D38" s="29">
        <v>44831</v>
      </c>
      <c r="E38" s="38">
        <v>800</v>
      </c>
      <c r="F38" s="29">
        <v>44838</v>
      </c>
      <c r="G38" s="152" t="s">
        <v>30</v>
      </c>
      <c r="H38" s="339"/>
    </row>
    <row r="39" ht="15.75" customHeight="1" spans="1:8">
      <c r="A39" s="279" t="s">
        <v>2015</v>
      </c>
      <c r="B39" s="32" t="s">
        <v>2016</v>
      </c>
      <c r="C39" s="280">
        <v>44831</v>
      </c>
      <c r="D39" s="29">
        <v>44831</v>
      </c>
      <c r="E39" s="38">
        <v>4200</v>
      </c>
      <c r="F39" s="29">
        <v>44838</v>
      </c>
      <c r="G39" s="152" t="s">
        <v>30</v>
      </c>
      <c r="H39" s="339"/>
    </row>
    <row r="40" ht="15.75" customHeight="1" spans="1:8">
      <c r="A40" s="279" t="s">
        <v>2017</v>
      </c>
      <c r="B40" s="358" t="s">
        <v>2018</v>
      </c>
      <c r="C40" s="280">
        <v>44831</v>
      </c>
      <c r="D40" s="29">
        <v>44831</v>
      </c>
      <c r="E40" s="359">
        <v>15750</v>
      </c>
      <c r="F40" s="29">
        <v>44838</v>
      </c>
      <c r="G40" s="355" t="s">
        <v>30</v>
      </c>
      <c r="H40" s="339"/>
    </row>
    <row r="41" ht="15.75" customHeight="1" spans="1:8">
      <c r="A41" s="353" t="s">
        <v>2019</v>
      </c>
      <c r="B41" s="360" t="s">
        <v>38</v>
      </c>
      <c r="C41" s="361">
        <v>44831</v>
      </c>
      <c r="D41" s="362">
        <v>44831</v>
      </c>
      <c r="E41" s="363">
        <v>312250</v>
      </c>
      <c r="F41" s="362">
        <v>44838</v>
      </c>
      <c r="G41" s="364" t="s">
        <v>30</v>
      </c>
      <c r="H41" s="339"/>
    </row>
    <row r="42" ht="15.75" customHeight="1" spans="1:8">
      <c r="A42" s="16" t="s">
        <v>42</v>
      </c>
      <c r="B42" s="365"/>
      <c r="C42" s="365"/>
      <c r="D42" s="365"/>
      <c r="E42" s="365"/>
      <c r="F42" s="365"/>
      <c r="G42" s="112"/>
      <c r="H42" s="277">
        <f>SUM(E43:E179)</f>
        <v>755663.72</v>
      </c>
    </row>
    <row r="43" ht="15.75" customHeight="1" spans="1:8">
      <c r="A43" s="366" t="s">
        <v>2020</v>
      </c>
      <c r="B43" s="367" t="s">
        <v>618</v>
      </c>
      <c r="C43" s="368">
        <v>44722</v>
      </c>
      <c r="D43" s="368">
        <v>44834</v>
      </c>
      <c r="E43" s="369">
        <v>1380.6</v>
      </c>
      <c r="F43" s="368">
        <v>44838</v>
      </c>
      <c r="G43" s="370" t="s">
        <v>30</v>
      </c>
      <c r="H43" s="371"/>
    </row>
    <row r="44" ht="15.75" customHeight="1" spans="1:8">
      <c r="A44" s="372" t="s">
        <v>2021</v>
      </c>
      <c r="B44" s="373" t="s">
        <v>598</v>
      </c>
      <c r="C44" s="115">
        <v>44755</v>
      </c>
      <c r="D44" s="115">
        <v>44755</v>
      </c>
      <c r="E44" s="374" t="s">
        <v>2022</v>
      </c>
      <c r="F44" s="115">
        <v>44838</v>
      </c>
      <c r="G44" s="375" t="s">
        <v>18</v>
      </c>
      <c r="H44" s="376"/>
    </row>
    <row r="45" ht="15.75" customHeight="1" spans="1:8">
      <c r="A45" s="377" t="s">
        <v>2023</v>
      </c>
      <c r="B45" s="344" t="s">
        <v>622</v>
      </c>
      <c r="C45" s="120">
        <v>44756</v>
      </c>
      <c r="D45" s="120">
        <v>44834</v>
      </c>
      <c r="E45" s="378">
        <v>1237.93</v>
      </c>
      <c r="F45" s="120">
        <v>44838</v>
      </c>
      <c r="G45" s="379" t="s">
        <v>30</v>
      </c>
      <c r="H45" s="380"/>
    </row>
    <row r="46" ht="15.75" customHeight="1" spans="1:8">
      <c r="A46" s="279" t="s">
        <v>2024</v>
      </c>
      <c r="B46" s="296" t="s">
        <v>295</v>
      </c>
      <c r="C46" s="280">
        <v>44760</v>
      </c>
      <c r="D46" s="29">
        <v>44827</v>
      </c>
      <c r="E46" s="281">
        <v>11927.34</v>
      </c>
      <c r="F46" s="29">
        <v>44838</v>
      </c>
      <c r="G46" s="152" t="s">
        <v>18</v>
      </c>
      <c r="H46" s="339"/>
    </row>
    <row r="47" ht="15.75" customHeight="1" spans="1:8">
      <c r="A47" s="381" t="s">
        <v>2025</v>
      </c>
      <c r="B47" s="296" t="s">
        <v>204</v>
      </c>
      <c r="C47" s="29">
        <v>44763</v>
      </c>
      <c r="D47" s="29">
        <v>44798</v>
      </c>
      <c r="E47" s="284" t="s">
        <v>2026</v>
      </c>
      <c r="F47" s="29">
        <v>44838</v>
      </c>
      <c r="G47" s="382" t="s">
        <v>30</v>
      </c>
      <c r="H47" s="376"/>
    </row>
    <row r="48" ht="15.75" customHeight="1" spans="1:8">
      <c r="A48" s="279" t="s">
        <v>2027</v>
      </c>
      <c r="B48" s="296" t="s">
        <v>622</v>
      </c>
      <c r="C48" s="29">
        <v>44776</v>
      </c>
      <c r="D48" s="29">
        <v>44833</v>
      </c>
      <c r="E48" s="38">
        <v>17166.2</v>
      </c>
      <c r="F48" s="29">
        <v>44838</v>
      </c>
      <c r="G48" s="152" t="s">
        <v>30</v>
      </c>
      <c r="H48" s="339"/>
    </row>
    <row r="49" ht="15.75" customHeight="1" spans="1:8">
      <c r="A49" s="279" t="s">
        <v>2028</v>
      </c>
      <c r="B49" s="296" t="s">
        <v>2029</v>
      </c>
      <c r="C49" s="29">
        <v>44778</v>
      </c>
      <c r="D49" s="29">
        <v>44824</v>
      </c>
      <c r="E49" s="284">
        <v>816.85</v>
      </c>
      <c r="F49" s="29">
        <v>44838</v>
      </c>
      <c r="G49" s="152" t="s">
        <v>18</v>
      </c>
      <c r="H49" s="339"/>
    </row>
    <row r="50" ht="15.75" customHeight="1" spans="1:8">
      <c r="A50" s="279" t="s">
        <v>2030</v>
      </c>
      <c r="B50" s="296" t="s">
        <v>204</v>
      </c>
      <c r="C50" s="280">
        <v>44778</v>
      </c>
      <c r="D50" s="29">
        <v>44824</v>
      </c>
      <c r="E50" s="351">
        <v>5656.09</v>
      </c>
      <c r="F50" s="29">
        <v>44838</v>
      </c>
      <c r="G50" s="152" t="s">
        <v>30</v>
      </c>
      <c r="H50" s="339"/>
    </row>
    <row r="51" ht="15.75" customHeight="1" spans="1:8">
      <c r="A51" s="279" t="s">
        <v>2031</v>
      </c>
      <c r="B51" s="296" t="s">
        <v>62</v>
      </c>
      <c r="C51" s="280">
        <v>44778</v>
      </c>
      <c r="D51" s="280">
        <v>44826</v>
      </c>
      <c r="E51" s="281">
        <v>940</v>
      </c>
      <c r="F51" s="29">
        <v>44838</v>
      </c>
      <c r="G51" s="355" t="s">
        <v>30</v>
      </c>
      <c r="H51" s="339"/>
    </row>
    <row r="52" ht="15.75" customHeight="1" spans="1:8">
      <c r="A52" s="279" t="s">
        <v>2032</v>
      </c>
      <c r="B52" s="296" t="s">
        <v>204</v>
      </c>
      <c r="C52" s="280">
        <v>44783</v>
      </c>
      <c r="D52" s="29">
        <v>44823</v>
      </c>
      <c r="E52" s="281">
        <v>2031.85</v>
      </c>
      <c r="F52" s="29">
        <v>44838</v>
      </c>
      <c r="G52" s="152" t="s">
        <v>30</v>
      </c>
      <c r="H52" s="339"/>
    </row>
    <row r="53" ht="15.75" customHeight="1" spans="1:8">
      <c r="A53" s="279" t="s">
        <v>2033</v>
      </c>
      <c r="B53" s="296" t="s">
        <v>622</v>
      </c>
      <c r="C53" s="29">
        <v>44784</v>
      </c>
      <c r="D53" s="29">
        <v>44834</v>
      </c>
      <c r="E53" s="383">
        <v>8443.95</v>
      </c>
      <c r="F53" s="29">
        <v>44838</v>
      </c>
      <c r="G53" s="152" t="s">
        <v>30</v>
      </c>
      <c r="H53" s="342"/>
    </row>
    <row r="54" ht="15.75" customHeight="1" spans="1:8">
      <c r="A54" s="279" t="s">
        <v>2034</v>
      </c>
      <c r="B54" s="279" t="s">
        <v>55</v>
      </c>
      <c r="C54" s="280">
        <v>44785</v>
      </c>
      <c r="D54" s="29">
        <v>44825</v>
      </c>
      <c r="E54" s="61">
        <v>4217.14</v>
      </c>
      <c r="F54" s="29">
        <v>44838</v>
      </c>
      <c r="G54" s="152" t="s">
        <v>30</v>
      </c>
      <c r="H54" s="339"/>
    </row>
    <row r="55" ht="15.75" customHeight="1" spans="1:8">
      <c r="A55" s="279" t="s">
        <v>2035</v>
      </c>
      <c r="B55" s="279" t="s">
        <v>55</v>
      </c>
      <c r="C55" s="280">
        <v>44785</v>
      </c>
      <c r="D55" s="29">
        <v>44825</v>
      </c>
      <c r="E55" s="384">
        <v>10615.21</v>
      </c>
      <c r="F55" s="29">
        <v>44838</v>
      </c>
      <c r="G55" s="152" t="s">
        <v>30</v>
      </c>
      <c r="H55" s="375"/>
    </row>
    <row r="56" ht="15.75" customHeight="1" spans="1:8">
      <c r="A56" s="279" t="s">
        <v>2036</v>
      </c>
      <c r="B56" s="279" t="s">
        <v>797</v>
      </c>
      <c r="C56" s="280">
        <v>44785</v>
      </c>
      <c r="D56" s="280">
        <v>44825</v>
      </c>
      <c r="E56" s="281">
        <v>10148.18</v>
      </c>
      <c r="F56" s="29">
        <v>44838</v>
      </c>
      <c r="G56" s="382" t="s">
        <v>18</v>
      </c>
      <c r="H56" s="339"/>
    </row>
    <row r="57" ht="15.75" customHeight="1" spans="1:8">
      <c r="A57" s="279" t="s">
        <v>2037</v>
      </c>
      <c r="B57" s="296" t="s">
        <v>622</v>
      </c>
      <c r="C57" s="280">
        <v>44785</v>
      </c>
      <c r="D57" s="29">
        <v>44830</v>
      </c>
      <c r="E57" s="281">
        <v>4868.26</v>
      </c>
      <c r="F57" s="29">
        <v>44838</v>
      </c>
      <c r="G57" s="152" t="s">
        <v>30</v>
      </c>
      <c r="H57" s="339"/>
    </row>
    <row r="58" ht="15.75" customHeight="1" spans="1:8">
      <c r="A58" s="354" t="s">
        <v>2038</v>
      </c>
      <c r="B58" s="304" t="s">
        <v>55</v>
      </c>
      <c r="C58" s="29">
        <v>44785</v>
      </c>
      <c r="D58" s="29">
        <v>44834</v>
      </c>
      <c r="E58" s="38">
        <v>4515.82</v>
      </c>
      <c r="F58" s="29">
        <v>44838</v>
      </c>
      <c r="G58" s="152" t="s">
        <v>30</v>
      </c>
      <c r="H58" s="342"/>
    </row>
    <row r="59" ht="15.75" customHeight="1" spans="1:8">
      <c r="A59" s="279" t="s">
        <v>2039</v>
      </c>
      <c r="B59" s="296" t="s">
        <v>62</v>
      </c>
      <c r="C59" s="29">
        <v>44785</v>
      </c>
      <c r="D59" s="29">
        <v>44834</v>
      </c>
      <c r="E59" s="281">
        <v>2244.95</v>
      </c>
      <c r="F59" s="29">
        <v>44838</v>
      </c>
      <c r="G59" s="152" t="s">
        <v>30</v>
      </c>
      <c r="H59" s="342"/>
    </row>
    <row r="60" ht="15.75" customHeight="1" spans="1:8">
      <c r="A60" s="385" t="s">
        <v>2040</v>
      </c>
      <c r="B60" s="296" t="s">
        <v>2041</v>
      </c>
      <c r="C60" s="29">
        <v>44788</v>
      </c>
      <c r="D60" s="29">
        <v>44796</v>
      </c>
      <c r="E60" s="284" t="s">
        <v>2042</v>
      </c>
      <c r="F60" s="29">
        <v>44838</v>
      </c>
      <c r="G60" s="382" t="s">
        <v>18</v>
      </c>
      <c r="H60" s="376"/>
    </row>
    <row r="61" ht="15.75" customHeight="1" spans="1:8">
      <c r="A61" s="279" t="s">
        <v>2043</v>
      </c>
      <c r="B61" s="296" t="s">
        <v>618</v>
      </c>
      <c r="C61" s="280">
        <v>44790</v>
      </c>
      <c r="D61" s="29">
        <v>44830</v>
      </c>
      <c r="E61" s="281">
        <v>12715</v>
      </c>
      <c r="F61" s="29">
        <v>44838</v>
      </c>
      <c r="G61" s="152" t="s">
        <v>30</v>
      </c>
      <c r="H61" s="339"/>
    </row>
    <row r="62" ht="15.75" customHeight="1" spans="1:8">
      <c r="A62" s="279" t="s">
        <v>2044</v>
      </c>
      <c r="B62" s="296" t="s">
        <v>622</v>
      </c>
      <c r="C62" s="280">
        <v>44790</v>
      </c>
      <c r="D62" s="92">
        <v>44830</v>
      </c>
      <c r="E62" s="281">
        <v>5095.85</v>
      </c>
      <c r="F62" s="29">
        <v>44838</v>
      </c>
      <c r="G62" s="152" t="s">
        <v>30</v>
      </c>
      <c r="H62" s="339"/>
    </row>
    <row r="63" ht="15.75" customHeight="1" spans="1:8">
      <c r="A63" s="279" t="s">
        <v>2045</v>
      </c>
      <c r="B63" s="296" t="s">
        <v>622</v>
      </c>
      <c r="C63" s="29">
        <v>44790</v>
      </c>
      <c r="D63" s="29">
        <v>44833</v>
      </c>
      <c r="E63" s="281">
        <v>12856.08</v>
      </c>
      <c r="F63" s="29">
        <v>44838</v>
      </c>
      <c r="G63" s="152" t="s">
        <v>30</v>
      </c>
      <c r="H63" s="342"/>
    </row>
    <row r="64" ht="15.75" customHeight="1" spans="1:8">
      <c r="A64" s="279" t="s">
        <v>2046</v>
      </c>
      <c r="B64" s="296" t="s">
        <v>622</v>
      </c>
      <c r="C64" s="29">
        <v>44790</v>
      </c>
      <c r="D64" s="29">
        <v>44834</v>
      </c>
      <c r="E64" s="383">
        <v>11228.31</v>
      </c>
      <c r="F64" s="29">
        <v>44838</v>
      </c>
      <c r="G64" s="152" t="s">
        <v>30</v>
      </c>
      <c r="H64" s="342"/>
    </row>
    <row r="65" ht="15.75" customHeight="1" spans="1:8">
      <c r="A65" s="279" t="s">
        <v>2047</v>
      </c>
      <c r="B65" s="296" t="s">
        <v>622</v>
      </c>
      <c r="C65" s="29">
        <v>44791</v>
      </c>
      <c r="D65" s="29">
        <v>44830</v>
      </c>
      <c r="E65" s="38">
        <v>9236.41</v>
      </c>
      <c r="F65" s="29">
        <v>44838</v>
      </c>
      <c r="G65" s="152" t="s">
        <v>30</v>
      </c>
      <c r="H65" s="339"/>
    </row>
    <row r="66" ht="15.75" customHeight="1" spans="1:8">
      <c r="A66" s="386" t="s">
        <v>2048</v>
      </c>
      <c r="B66" s="296" t="s">
        <v>55</v>
      </c>
      <c r="C66" s="29">
        <v>44792</v>
      </c>
      <c r="D66" s="29">
        <v>44824</v>
      </c>
      <c r="E66" s="38">
        <v>9926.7</v>
      </c>
      <c r="F66" s="29">
        <v>44838</v>
      </c>
      <c r="G66" s="152" t="s">
        <v>30</v>
      </c>
      <c r="H66" s="339"/>
    </row>
    <row r="67" ht="15.75" customHeight="1" spans="1:8">
      <c r="A67" s="279" t="s">
        <v>2049</v>
      </c>
      <c r="B67" s="296" t="s">
        <v>55</v>
      </c>
      <c r="C67" s="280">
        <v>44792</v>
      </c>
      <c r="D67" s="29">
        <v>44824</v>
      </c>
      <c r="E67" s="320">
        <v>7657.74</v>
      </c>
      <c r="F67" s="29">
        <v>44838</v>
      </c>
      <c r="G67" s="152" t="s">
        <v>30</v>
      </c>
      <c r="H67" s="339"/>
    </row>
    <row r="68" ht="15.75" customHeight="1" spans="1:8">
      <c r="A68" s="32" t="s">
        <v>2050</v>
      </c>
      <c r="B68" s="304" t="s">
        <v>55</v>
      </c>
      <c r="C68" s="29">
        <v>44795</v>
      </c>
      <c r="D68" s="29">
        <v>44833</v>
      </c>
      <c r="E68" s="38">
        <v>4183.4</v>
      </c>
      <c r="F68" s="29">
        <v>44838</v>
      </c>
      <c r="G68" s="152" t="s">
        <v>30</v>
      </c>
      <c r="H68" s="342"/>
    </row>
    <row r="69" ht="15.75" customHeight="1" spans="1:8">
      <c r="A69" s="32" t="s">
        <v>2051</v>
      </c>
      <c r="B69" s="296" t="s">
        <v>622</v>
      </c>
      <c r="C69" s="29">
        <v>44797</v>
      </c>
      <c r="D69" s="29">
        <v>44834</v>
      </c>
      <c r="E69" s="38">
        <v>5717.76</v>
      </c>
      <c r="F69" s="29">
        <v>44838</v>
      </c>
      <c r="G69" s="152" t="s">
        <v>30</v>
      </c>
      <c r="H69" s="342"/>
    </row>
    <row r="70" ht="15.75" customHeight="1" spans="1:8">
      <c r="A70" s="32" t="s">
        <v>2052</v>
      </c>
      <c r="B70" s="296" t="s">
        <v>622</v>
      </c>
      <c r="C70" s="29">
        <v>44797</v>
      </c>
      <c r="D70" s="29">
        <v>44834</v>
      </c>
      <c r="E70" s="38">
        <v>5273</v>
      </c>
      <c r="F70" s="29">
        <v>44838</v>
      </c>
      <c r="G70" s="152" t="s">
        <v>30</v>
      </c>
      <c r="H70" s="342"/>
    </row>
    <row r="71" ht="15.75" customHeight="1" spans="1:8">
      <c r="A71" s="279" t="s">
        <v>2053</v>
      </c>
      <c r="B71" s="296" t="s">
        <v>618</v>
      </c>
      <c r="C71" s="280">
        <v>44797</v>
      </c>
      <c r="D71" s="29">
        <v>44834</v>
      </c>
      <c r="E71" s="281">
        <v>5532.55</v>
      </c>
      <c r="F71" s="29">
        <v>44838</v>
      </c>
      <c r="G71" s="152" t="s">
        <v>30</v>
      </c>
      <c r="H71" s="342"/>
    </row>
    <row r="72" ht="15.75" customHeight="1" spans="1:8">
      <c r="A72" s="279" t="s">
        <v>2054</v>
      </c>
      <c r="B72" s="296" t="s">
        <v>622</v>
      </c>
      <c r="C72" s="29">
        <v>44804</v>
      </c>
      <c r="D72" s="29">
        <v>44834</v>
      </c>
      <c r="E72" s="38">
        <v>4865.53</v>
      </c>
      <c r="F72" s="29">
        <v>44838</v>
      </c>
      <c r="G72" s="152" t="s">
        <v>30</v>
      </c>
      <c r="H72" s="342"/>
    </row>
    <row r="73" ht="15.75" customHeight="1" spans="1:8">
      <c r="A73" s="304" t="s">
        <v>2055</v>
      </c>
      <c r="B73" s="279" t="s">
        <v>2056</v>
      </c>
      <c r="C73" s="29">
        <v>44805</v>
      </c>
      <c r="D73" s="29">
        <v>44806</v>
      </c>
      <c r="E73" s="387" t="s">
        <v>2057</v>
      </c>
      <c r="F73" s="29">
        <v>44838</v>
      </c>
      <c r="G73" s="388" t="s">
        <v>18</v>
      </c>
      <c r="H73" s="389"/>
    </row>
    <row r="74" ht="15.75" customHeight="1" spans="1:8">
      <c r="A74" s="279" t="s">
        <v>2058</v>
      </c>
      <c r="B74" s="296" t="s">
        <v>204</v>
      </c>
      <c r="C74" s="280">
        <v>44809</v>
      </c>
      <c r="D74" s="280">
        <v>44823</v>
      </c>
      <c r="E74" s="281">
        <v>8123.99</v>
      </c>
      <c r="F74" s="29">
        <v>44838</v>
      </c>
      <c r="G74" s="235" t="s">
        <v>30</v>
      </c>
      <c r="H74" s="339"/>
    </row>
    <row r="75" ht="15.75" customHeight="1" spans="1:8">
      <c r="A75" s="279" t="s">
        <v>2059</v>
      </c>
      <c r="B75" s="296" t="s">
        <v>204</v>
      </c>
      <c r="C75" s="280">
        <v>44809</v>
      </c>
      <c r="D75" s="280">
        <v>44823</v>
      </c>
      <c r="E75" s="281">
        <v>1880</v>
      </c>
      <c r="F75" s="29">
        <v>44838</v>
      </c>
      <c r="G75" s="235" t="s">
        <v>30</v>
      </c>
      <c r="H75" s="339"/>
    </row>
    <row r="76" ht="15.75" customHeight="1" spans="1:8">
      <c r="A76" s="279" t="s">
        <v>2060</v>
      </c>
      <c r="B76" s="296" t="s">
        <v>2041</v>
      </c>
      <c r="C76" s="280">
        <v>44809</v>
      </c>
      <c r="D76" s="29">
        <v>44824</v>
      </c>
      <c r="E76" s="287">
        <v>10161.28</v>
      </c>
      <c r="F76" s="29">
        <v>44838</v>
      </c>
      <c r="G76" s="152" t="s">
        <v>18</v>
      </c>
      <c r="H76" s="339"/>
    </row>
    <row r="77" ht="15.75" customHeight="1" spans="1:8">
      <c r="A77" s="32" t="s">
        <v>2061</v>
      </c>
      <c r="B77" s="304" t="s">
        <v>50</v>
      </c>
      <c r="C77" s="29">
        <v>44810</v>
      </c>
      <c r="D77" s="29">
        <v>44833</v>
      </c>
      <c r="E77" s="38">
        <v>7959.84</v>
      </c>
      <c r="F77" s="29">
        <v>44838</v>
      </c>
      <c r="G77" s="152" t="s">
        <v>30</v>
      </c>
      <c r="H77" s="342"/>
    </row>
    <row r="78" ht="15.75" customHeight="1" spans="1:8">
      <c r="A78" s="279" t="s">
        <v>2062</v>
      </c>
      <c r="B78" s="296" t="s">
        <v>62</v>
      </c>
      <c r="C78" s="390">
        <v>44812</v>
      </c>
      <c r="D78" s="29">
        <v>44830</v>
      </c>
      <c r="E78" s="351">
        <v>1699.04</v>
      </c>
      <c r="F78" s="29">
        <v>44838</v>
      </c>
      <c r="G78" s="152" t="s">
        <v>30</v>
      </c>
      <c r="H78" s="339"/>
    </row>
    <row r="79" ht="15.75" customHeight="1" spans="1:8">
      <c r="A79" s="32" t="s">
        <v>2063</v>
      </c>
      <c r="B79" s="296" t="s">
        <v>622</v>
      </c>
      <c r="C79" s="29">
        <v>44812</v>
      </c>
      <c r="D79" s="29">
        <v>44834</v>
      </c>
      <c r="E79" s="38">
        <v>15863.85</v>
      </c>
      <c r="F79" s="29">
        <v>44838</v>
      </c>
      <c r="G79" s="152" t="s">
        <v>30</v>
      </c>
      <c r="H79" s="342"/>
    </row>
    <row r="80" ht="15.75" customHeight="1" spans="1:8">
      <c r="A80" s="32" t="s">
        <v>2064</v>
      </c>
      <c r="B80" s="296" t="s">
        <v>622</v>
      </c>
      <c r="C80" s="299">
        <v>44812</v>
      </c>
      <c r="D80" s="299">
        <v>44834</v>
      </c>
      <c r="E80" s="306">
        <v>15335.88</v>
      </c>
      <c r="F80" s="299">
        <v>44838</v>
      </c>
      <c r="G80" s="388" t="s">
        <v>30</v>
      </c>
      <c r="H80" s="389"/>
    </row>
    <row r="81" ht="15.75" customHeight="1" spans="1:8">
      <c r="A81" s="279" t="s">
        <v>2065</v>
      </c>
      <c r="B81" s="296" t="s">
        <v>1256</v>
      </c>
      <c r="C81" s="298">
        <v>44812</v>
      </c>
      <c r="D81" s="299">
        <v>44823</v>
      </c>
      <c r="E81" s="300">
        <v>12300</v>
      </c>
      <c r="F81" s="299">
        <v>44838</v>
      </c>
      <c r="G81" s="391" t="s">
        <v>18</v>
      </c>
      <c r="H81" s="344"/>
    </row>
    <row r="82" ht="15.75" customHeight="1" spans="1:8">
      <c r="A82" s="304" t="s">
        <v>2066</v>
      </c>
      <c r="B82" s="279" t="s">
        <v>69</v>
      </c>
      <c r="C82" s="29">
        <v>44813</v>
      </c>
      <c r="D82" s="29">
        <v>44813</v>
      </c>
      <c r="E82" s="387" t="s">
        <v>2067</v>
      </c>
      <c r="F82" s="29">
        <v>44838</v>
      </c>
      <c r="G82" s="392" t="s">
        <v>18</v>
      </c>
      <c r="H82" s="300"/>
    </row>
    <row r="83" ht="15.75" customHeight="1" spans="1:8">
      <c r="A83" s="279" t="s">
        <v>2068</v>
      </c>
      <c r="B83" s="297" t="s">
        <v>55</v>
      </c>
      <c r="C83" s="298">
        <v>44816</v>
      </c>
      <c r="D83" s="301">
        <v>44820</v>
      </c>
      <c r="E83" s="302">
        <v>3395.62</v>
      </c>
      <c r="F83" s="299">
        <v>44838</v>
      </c>
      <c r="G83" s="391" t="s">
        <v>30</v>
      </c>
      <c r="H83" s="296"/>
    </row>
    <row r="84" ht="15.75" customHeight="1" spans="1:8">
      <c r="A84" s="393" t="s">
        <v>2069</v>
      </c>
      <c r="B84" s="296" t="s">
        <v>646</v>
      </c>
      <c r="C84" s="298">
        <v>44816</v>
      </c>
      <c r="D84" s="298">
        <v>44823</v>
      </c>
      <c r="E84" s="302">
        <v>7242.33</v>
      </c>
      <c r="F84" s="299">
        <v>44838</v>
      </c>
      <c r="G84" s="391" t="s">
        <v>18</v>
      </c>
      <c r="H84" s="296"/>
    </row>
    <row r="85" ht="15.75" customHeight="1" spans="1:8">
      <c r="A85" s="279" t="s">
        <v>2070</v>
      </c>
      <c r="B85" s="296" t="s">
        <v>622</v>
      </c>
      <c r="C85" s="298">
        <v>44816</v>
      </c>
      <c r="D85" s="298">
        <v>44823</v>
      </c>
      <c r="E85" s="300">
        <v>9983.1</v>
      </c>
      <c r="F85" s="299">
        <v>44838</v>
      </c>
      <c r="G85" s="394" t="s">
        <v>30</v>
      </c>
      <c r="H85" s="296"/>
    </row>
    <row r="86" ht="15.75" customHeight="1" spans="1:8">
      <c r="A86" s="279" t="s">
        <v>2071</v>
      </c>
      <c r="B86" s="296" t="s">
        <v>646</v>
      </c>
      <c r="C86" s="298">
        <v>44816</v>
      </c>
      <c r="D86" s="298">
        <v>44823</v>
      </c>
      <c r="E86" s="395">
        <v>10008.98</v>
      </c>
      <c r="F86" s="299">
        <v>44838</v>
      </c>
      <c r="G86" s="391" t="s">
        <v>18</v>
      </c>
      <c r="H86" s="296"/>
    </row>
    <row r="87" ht="15.75" customHeight="1" spans="1:8">
      <c r="A87" s="279" t="s">
        <v>2072</v>
      </c>
      <c r="B87" s="296" t="s">
        <v>646</v>
      </c>
      <c r="C87" s="299">
        <v>44816</v>
      </c>
      <c r="D87" s="299">
        <v>44824</v>
      </c>
      <c r="E87" s="396">
        <v>460.6</v>
      </c>
      <c r="F87" s="299">
        <v>44838</v>
      </c>
      <c r="G87" s="392" t="s">
        <v>18</v>
      </c>
      <c r="H87" s="394"/>
    </row>
    <row r="88" ht="15.75" customHeight="1" spans="1:8">
      <c r="A88" s="279" t="s">
        <v>2073</v>
      </c>
      <c r="B88" s="296" t="s">
        <v>646</v>
      </c>
      <c r="C88" s="298">
        <v>44816</v>
      </c>
      <c r="D88" s="299">
        <v>44825</v>
      </c>
      <c r="E88" s="300">
        <v>1087.9</v>
      </c>
      <c r="F88" s="299">
        <v>44838</v>
      </c>
      <c r="G88" s="394" t="s">
        <v>18</v>
      </c>
      <c r="H88" s="296"/>
    </row>
    <row r="89" ht="15.75" customHeight="1" spans="1:8">
      <c r="A89" s="279" t="s">
        <v>2074</v>
      </c>
      <c r="B89" s="296" t="s">
        <v>622</v>
      </c>
      <c r="C89" s="298">
        <v>44816</v>
      </c>
      <c r="D89" s="298">
        <v>44827</v>
      </c>
      <c r="E89" s="300">
        <v>9604</v>
      </c>
      <c r="F89" s="299">
        <v>44838</v>
      </c>
      <c r="G89" s="394" t="s">
        <v>30</v>
      </c>
      <c r="H89" s="296"/>
    </row>
    <row r="90" ht="15.75" customHeight="1" spans="1:8">
      <c r="A90" s="279" t="s">
        <v>2075</v>
      </c>
      <c r="B90" s="296" t="s">
        <v>69</v>
      </c>
      <c r="C90" s="298">
        <v>44817</v>
      </c>
      <c r="D90" s="299">
        <v>44823</v>
      </c>
      <c r="E90" s="300">
        <v>1381.17</v>
      </c>
      <c r="F90" s="299">
        <v>44838</v>
      </c>
      <c r="G90" s="391" t="s">
        <v>18</v>
      </c>
      <c r="H90" s="296"/>
    </row>
    <row r="91" ht="15.75" customHeight="1" spans="1:8">
      <c r="A91" s="279" t="s">
        <v>2076</v>
      </c>
      <c r="B91" s="296" t="s">
        <v>624</v>
      </c>
      <c r="C91" s="298">
        <v>44817</v>
      </c>
      <c r="D91" s="299">
        <v>44823</v>
      </c>
      <c r="E91" s="300">
        <v>3060</v>
      </c>
      <c r="F91" s="299">
        <v>44838</v>
      </c>
      <c r="G91" s="391" t="s">
        <v>18</v>
      </c>
      <c r="H91" s="296"/>
    </row>
    <row r="92" ht="15.75" customHeight="1" spans="1:8">
      <c r="A92" s="393" t="s">
        <v>2077</v>
      </c>
      <c r="B92" s="296" t="s">
        <v>1264</v>
      </c>
      <c r="C92" s="298">
        <v>44817</v>
      </c>
      <c r="D92" s="301">
        <v>44823</v>
      </c>
      <c r="E92" s="396">
        <v>7720.3</v>
      </c>
      <c r="F92" s="299">
        <v>44838</v>
      </c>
      <c r="G92" s="391" t="s">
        <v>18</v>
      </c>
      <c r="H92" s="296"/>
    </row>
    <row r="93" ht="15.75" customHeight="1" spans="1:8">
      <c r="A93" s="393" t="s">
        <v>2078</v>
      </c>
      <c r="B93" s="297" t="s">
        <v>598</v>
      </c>
      <c r="C93" s="299">
        <v>44817</v>
      </c>
      <c r="D93" s="299">
        <v>44833</v>
      </c>
      <c r="E93" s="302">
        <v>11625.77</v>
      </c>
      <c r="F93" s="299">
        <v>44838</v>
      </c>
      <c r="G93" s="392" t="s">
        <v>18</v>
      </c>
      <c r="H93" s="296"/>
    </row>
    <row r="94" ht="15.75" customHeight="1" spans="1:8">
      <c r="A94" s="393" t="s">
        <v>2079</v>
      </c>
      <c r="B94" s="304" t="s">
        <v>138</v>
      </c>
      <c r="C94" s="397">
        <v>44817</v>
      </c>
      <c r="D94" s="299">
        <v>44827</v>
      </c>
      <c r="E94" s="398">
        <v>3796.5</v>
      </c>
      <c r="F94" s="299">
        <v>44838</v>
      </c>
      <c r="G94" s="392" t="s">
        <v>18</v>
      </c>
      <c r="H94" s="300"/>
    </row>
    <row r="95" ht="15.75" customHeight="1" spans="1:8">
      <c r="A95" s="288" t="s">
        <v>2080</v>
      </c>
      <c r="B95" s="296" t="s">
        <v>106</v>
      </c>
      <c r="C95" s="298">
        <v>44818</v>
      </c>
      <c r="D95" s="299">
        <v>44826</v>
      </c>
      <c r="E95" s="300">
        <v>10048.68</v>
      </c>
      <c r="F95" s="299">
        <v>44838</v>
      </c>
      <c r="G95" s="392" t="s">
        <v>18</v>
      </c>
      <c r="H95" s="296"/>
    </row>
    <row r="96" ht="15.75" customHeight="1" spans="1:8">
      <c r="A96" s="279" t="s">
        <v>782</v>
      </c>
      <c r="B96" s="296" t="s">
        <v>1089</v>
      </c>
      <c r="C96" s="298">
        <v>44818</v>
      </c>
      <c r="D96" s="299">
        <v>44831</v>
      </c>
      <c r="E96" s="300">
        <v>431.88</v>
      </c>
      <c r="F96" s="299">
        <v>44838</v>
      </c>
      <c r="G96" s="392" t="s">
        <v>18</v>
      </c>
      <c r="H96" s="399"/>
    </row>
    <row r="97" ht="15.75" customHeight="1" spans="1:8">
      <c r="A97" s="279" t="s">
        <v>2081</v>
      </c>
      <c r="B97" s="296" t="s">
        <v>138</v>
      </c>
      <c r="C97" s="299">
        <v>44818</v>
      </c>
      <c r="D97" s="299">
        <v>44827</v>
      </c>
      <c r="E97" s="306">
        <v>1935.47</v>
      </c>
      <c r="F97" s="299">
        <v>44838</v>
      </c>
      <c r="G97" s="394" t="s">
        <v>18</v>
      </c>
      <c r="H97" s="300"/>
    </row>
    <row r="98" ht="15.75" customHeight="1" spans="1:8">
      <c r="A98" s="32" t="s">
        <v>2082</v>
      </c>
      <c r="B98" s="296" t="s">
        <v>138</v>
      </c>
      <c r="C98" s="299">
        <v>44818</v>
      </c>
      <c r="D98" s="299">
        <v>44827</v>
      </c>
      <c r="E98" s="306">
        <v>3052.09</v>
      </c>
      <c r="F98" s="299">
        <v>44838</v>
      </c>
      <c r="G98" s="392" t="s">
        <v>18</v>
      </c>
      <c r="H98" s="300"/>
    </row>
    <row r="99" ht="15.75" customHeight="1" spans="1:8">
      <c r="A99" s="279" t="s">
        <v>2083</v>
      </c>
      <c r="B99" s="400" t="s">
        <v>618</v>
      </c>
      <c r="C99" s="298">
        <v>44818</v>
      </c>
      <c r="D99" s="298">
        <v>44827</v>
      </c>
      <c r="E99" s="300">
        <v>7256.72</v>
      </c>
      <c r="F99" s="299">
        <v>44838</v>
      </c>
      <c r="G99" s="394" t="s">
        <v>30</v>
      </c>
      <c r="H99" s="296"/>
    </row>
    <row r="100" ht="15.75" customHeight="1" spans="1:8">
      <c r="A100" s="279" t="s">
        <v>2084</v>
      </c>
      <c r="B100" s="296" t="s">
        <v>1088</v>
      </c>
      <c r="C100" s="298">
        <v>44819</v>
      </c>
      <c r="D100" s="298">
        <v>44823</v>
      </c>
      <c r="E100" s="300">
        <v>5314.78</v>
      </c>
      <c r="F100" s="299">
        <v>44838</v>
      </c>
      <c r="G100" s="401" t="s">
        <v>30</v>
      </c>
      <c r="H100" s="296"/>
    </row>
    <row r="101" ht="15.75" customHeight="1" spans="1:8">
      <c r="A101" s="279" t="s">
        <v>2085</v>
      </c>
      <c r="B101" s="296" t="s">
        <v>2086</v>
      </c>
      <c r="C101" s="298">
        <v>44819</v>
      </c>
      <c r="D101" s="298">
        <v>44824</v>
      </c>
      <c r="E101" s="300">
        <v>1450</v>
      </c>
      <c r="F101" s="299">
        <v>44838</v>
      </c>
      <c r="G101" s="401" t="s">
        <v>18</v>
      </c>
      <c r="H101" s="296"/>
    </row>
    <row r="102" ht="15.75" customHeight="1" spans="1:8">
      <c r="A102" s="279" t="s">
        <v>2087</v>
      </c>
      <c r="B102" s="296" t="s">
        <v>2088</v>
      </c>
      <c r="C102" s="402">
        <v>44819</v>
      </c>
      <c r="D102" s="299">
        <v>44824</v>
      </c>
      <c r="E102" s="396">
        <v>12654.3</v>
      </c>
      <c r="F102" s="299">
        <v>44838</v>
      </c>
      <c r="G102" s="392" t="s">
        <v>18</v>
      </c>
      <c r="H102" s="296"/>
    </row>
    <row r="103" ht="15.75" customHeight="1" spans="1:8">
      <c r="A103" s="279" t="s">
        <v>2089</v>
      </c>
      <c r="B103" s="296" t="s">
        <v>69</v>
      </c>
      <c r="C103" s="299">
        <v>44819</v>
      </c>
      <c r="D103" s="299">
        <v>44825</v>
      </c>
      <c r="E103" s="306">
        <v>6057.77</v>
      </c>
      <c r="F103" s="299">
        <v>44838</v>
      </c>
      <c r="G103" s="392" t="s">
        <v>18</v>
      </c>
      <c r="H103" s="296"/>
    </row>
    <row r="104" ht="15.75" customHeight="1" spans="1:8">
      <c r="A104" s="279" t="s">
        <v>2090</v>
      </c>
      <c r="B104" s="296" t="s">
        <v>622</v>
      </c>
      <c r="C104" s="298">
        <v>44819</v>
      </c>
      <c r="D104" s="298">
        <v>44826</v>
      </c>
      <c r="E104" s="300">
        <v>8009.9</v>
      </c>
      <c r="F104" s="299">
        <v>44838</v>
      </c>
      <c r="G104" s="401" t="s">
        <v>18</v>
      </c>
      <c r="H104" s="296"/>
    </row>
    <row r="105" ht="15.75" customHeight="1" spans="1:8">
      <c r="A105" s="279" t="s">
        <v>2091</v>
      </c>
      <c r="B105" s="296" t="s">
        <v>55</v>
      </c>
      <c r="C105" s="280">
        <v>44819</v>
      </c>
      <c r="D105" s="280">
        <v>44827</v>
      </c>
      <c r="E105" s="61">
        <v>8647.96</v>
      </c>
      <c r="F105" s="29">
        <v>44838</v>
      </c>
      <c r="G105" s="31" t="s">
        <v>30</v>
      </c>
      <c r="H105" s="279"/>
    </row>
    <row r="106" ht="15.75" customHeight="1" spans="1:8">
      <c r="A106" s="279" t="s">
        <v>2092</v>
      </c>
      <c r="B106" s="296" t="s">
        <v>2093</v>
      </c>
      <c r="C106" s="280">
        <v>44819</v>
      </c>
      <c r="D106" s="280">
        <v>44827</v>
      </c>
      <c r="E106" s="61">
        <v>4768.73</v>
      </c>
      <c r="F106" s="29">
        <v>44838</v>
      </c>
      <c r="G106" s="31" t="s">
        <v>30</v>
      </c>
      <c r="H106" s="279"/>
    </row>
    <row r="107" ht="15.75" customHeight="1" spans="1:8">
      <c r="A107" s="279" t="s">
        <v>2094</v>
      </c>
      <c r="B107" s="296" t="s">
        <v>69</v>
      </c>
      <c r="C107" s="29">
        <v>44819</v>
      </c>
      <c r="D107" s="29">
        <v>44830</v>
      </c>
      <c r="E107" s="383">
        <v>2302.15</v>
      </c>
      <c r="F107" s="29">
        <v>44838</v>
      </c>
      <c r="G107" s="50" t="s">
        <v>18</v>
      </c>
      <c r="H107" s="279"/>
    </row>
    <row r="108" ht="15.75" customHeight="1" spans="1:8">
      <c r="A108" s="279" t="s">
        <v>2095</v>
      </c>
      <c r="B108" s="296" t="s">
        <v>50</v>
      </c>
      <c r="C108" s="280">
        <v>44819</v>
      </c>
      <c r="D108" s="29">
        <v>44831</v>
      </c>
      <c r="E108" s="281">
        <v>7581.24</v>
      </c>
      <c r="F108" s="29">
        <v>44838</v>
      </c>
      <c r="G108" s="50" t="s">
        <v>30</v>
      </c>
      <c r="H108" s="279"/>
    </row>
    <row r="109" ht="15.75" customHeight="1" spans="1:8">
      <c r="A109" s="279" t="s">
        <v>2096</v>
      </c>
      <c r="B109" s="296" t="s">
        <v>622</v>
      </c>
      <c r="C109" s="29">
        <v>44819</v>
      </c>
      <c r="D109" s="29">
        <v>44834</v>
      </c>
      <c r="E109" s="38">
        <v>6327</v>
      </c>
      <c r="F109" s="29">
        <v>44838</v>
      </c>
      <c r="G109" s="50" t="s">
        <v>30</v>
      </c>
      <c r="H109" s="281"/>
    </row>
    <row r="110" ht="15.75" customHeight="1" spans="1:8">
      <c r="A110" s="279" t="s">
        <v>2097</v>
      </c>
      <c r="B110" s="296" t="s">
        <v>618</v>
      </c>
      <c r="C110" s="280">
        <v>44819</v>
      </c>
      <c r="D110" s="29">
        <v>44834</v>
      </c>
      <c r="E110" s="281">
        <v>6754.8</v>
      </c>
      <c r="F110" s="29">
        <v>44838</v>
      </c>
      <c r="G110" s="50" t="s">
        <v>30</v>
      </c>
      <c r="H110" s="281"/>
    </row>
    <row r="111" ht="15.75" customHeight="1" spans="1:8">
      <c r="A111" s="279" t="s">
        <v>2098</v>
      </c>
      <c r="B111" s="296" t="s">
        <v>618</v>
      </c>
      <c r="C111" s="390">
        <v>44819</v>
      </c>
      <c r="D111" s="29">
        <v>44834</v>
      </c>
      <c r="E111" s="281">
        <v>7316</v>
      </c>
      <c r="F111" s="29">
        <v>44838</v>
      </c>
      <c r="G111" s="50" t="s">
        <v>30</v>
      </c>
      <c r="H111" s="281"/>
    </row>
    <row r="112" ht="15.75" customHeight="1" spans="1:8">
      <c r="A112" s="291" t="s">
        <v>2099</v>
      </c>
      <c r="B112" s="296" t="s">
        <v>204</v>
      </c>
      <c r="C112" s="92">
        <v>44820</v>
      </c>
      <c r="D112" s="92">
        <v>44823</v>
      </c>
      <c r="E112" s="403">
        <v>2021.9</v>
      </c>
      <c r="F112" s="29">
        <v>44838</v>
      </c>
      <c r="G112" s="150" t="s">
        <v>30</v>
      </c>
      <c r="H112" s="279"/>
    </row>
    <row r="113" ht="15.75" customHeight="1" spans="1:8">
      <c r="A113" s="279" t="s">
        <v>2100</v>
      </c>
      <c r="B113" s="296" t="s">
        <v>138</v>
      </c>
      <c r="C113" s="29">
        <v>44820</v>
      </c>
      <c r="D113" s="29">
        <v>44824</v>
      </c>
      <c r="E113" s="383">
        <v>857.32</v>
      </c>
      <c r="F113" s="29">
        <v>44838</v>
      </c>
      <c r="G113" s="50" t="s">
        <v>18</v>
      </c>
      <c r="H113" s="279"/>
    </row>
    <row r="114" ht="15.75" customHeight="1" spans="1:8">
      <c r="A114" s="279" t="s">
        <v>2101</v>
      </c>
      <c r="B114" s="296" t="s">
        <v>1615</v>
      </c>
      <c r="C114" s="29">
        <v>44820</v>
      </c>
      <c r="D114" s="29">
        <v>44824</v>
      </c>
      <c r="E114" s="359">
        <v>1001.91</v>
      </c>
      <c r="F114" s="29">
        <v>44838</v>
      </c>
      <c r="G114" s="50" t="s">
        <v>18</v>
      </c>
      <c r="H114" s="279"/>
    </row>
    <row r="115" ht="15.75" customHeight="1" spans="1:8">
      <c r="A115" s="279" t="s">
        <v>2102</v>
      </c>
      <c r="B115" s="296" t="s">
        <v>50</v>
      </c>
      <c r="C115" s="280">
        <v>44823</v>
      </c>
      <c r="D115" s="29">
        <v>44824</v>
      </c>
      <c r="E115" s="281">
        <v>17499</v>
      </c>
      <c r="F115" s="29">
        <v>44838</v>
      </c>
      <c r="G115" s="50" t="s">
        <v>30</v>
      </c>
      <c r="H115" s="279"/>
    </row>
    <row r="116" ht="15.75" customHeight="1" spans="1:8">
      <c r="A116" s="393" t="s">
        <v>1349</v>
      </c>
      <c r="B116" s="296" t="s">
        <v>138</v>
      </c>
      <c r="C116" s="280">
        <v>44823</v>
      </c>
      <c r="D116" s="29">
        <v>44827</v>
      </c>
      <c r="E116" s="38">
        <v>11608.79</v>
      </c>
      <c r="F116" s="29">
        <v>44838</v>
      </c>
      <c r="G116" s="50" t="s">
        <v>18</v>
      </c>
      <c r="H116" s="281"/>
    </row>
    <row r="117" ht="15.75" customHeight="1" spans="1:8">
      <c r="A117" s="279" t="s">
        <v>2103</v>
      </c>
      <c r="B117" s="296" t="s">
        <v>628</v>
      </c>
      <c r="C117" s="29">
        <v>44824</v>
      </c>
      <c r="D117" s="29">
        <v>44826</v>
      </c>
      <c r="E117" s="287">
        <v>3169.25</v>
      </c>
      <c r="F117" s="29">
        <v>44838</v>
      </c>
      <c r="G117" s="31" t="s">
        <v>18</v>
      </c>
      <c r="H117" s="279"/>
    </row>
    <row r="118" ht="15.75" customHeight="1" spans="1:8">
      <c r="A118" s="279" t="s">
        <v>2104</v>
      </c>
      <c r="B118" s="296" t="s">
        <v>622</v>
      </c>
      <c r="C118" s="280">
        <v>44824</v>
      </c>
      <c r="D118" s="280">
        <v>44826</v>
      </c>
      <c r="E118" s="284">
        <v>5230.2</v>
      </c>
      <c r="F118" s="29">
        <v>44838</v>
      </c>
      <c r="G118" s="278" t="s">
        <v>30</v>
      </c>
      <c r="H118" s="279"/>
    </row>
    <row r="119" ht="15.75" customHeight="1" spans="1:8">
      <c r="A119" s="279" t="s">
        <v>2105</v>
      </c>
      <c r="B119" s="393" t="s">
        <v>55</v>
      </c>
      <c r="C119" s="29">
        <v>44824</v>
      </c>
      <c r="D119" s="29">
        <v>44834</v>
      </c>
      <c r="E119" s="404">
        <v>9133.05</v>
      </c>
      <c r="F119" s="29">
        <v>44838</v>
      </c>
      <c r="G119" s="50" t="s">
        <v>30</v>
      </c>
      <c r="H119" s="281"/>
    </row>
    <row r="120" ht="15.75" customHeight="1" spans="1:8">
      <c r="A120" s="279" t="s">
        <v>2106</v>
      </c>
      <c r="B120" s="279" t="s">
        <v>69</v>
      </c>
      <c r="C120" s="29">
        <v>44825</v>
      </c>
      <c r="D120" s="29">
        <v>44825</v>
      </c>
      <c r="E120" s="47">
        <v>2924.64</v>
      </c>
      <c r="F120" s="29">
        <v>44838</v>
      </c>
      <c r="G120" s="278" t="s">
        <v>18</v>
      </c>
      <c r="H120" s="279"/>
    </row>
    <row r="121" ht="15.75" customHeight="1" spans="1:8">
      <c r="A121" s="279" t="s">
        <v>2107</v>
      </c>
      <c r="B121" s="279" t="s">
        <v>2108</v>
      </c>
      <c r="C121" s="280">
        <v>44825</v>
      </c>
      <c r="D121" s="29">
        <v>44826</v>
      </c>
      <c r="E121" s="281">
        <v>6700</v>
      </c>
      <c r="F121" s="29">
        <v>44838</v>
      </c>
      <c r="G121" s="31" t="s">
        <v>18</v>
      </c>
      <c r="H121" s="279"/>
    </row>
    <row r="122" ht="15.75" customHeight="1" spans="1:8">
      <c r="A122" s="279" t="s">
        <v>2109</v>
      </c>
      <c r="B122" s="279" t="s">
        <v>628</v>
      </c>
      <c r="C122" s="280">
        <v>44825</v>
      </c>
      <c r="D122" s="29">
        <v>44826</v>
      </c>
      <c r="E122" s="38">
        <v>6647.57</v>
      </c>
      <c r="F122" s="29">
        <v>44838</v>
      </c>
      <c r="G122" s="50" t="s">
        <v>30</v>
      </c>
      <c r="H122" s="279"/>
    </row>
    <row r="123" ht="15.75" customHeight="1" spans="1:8">
      <c r="A123" s="279" t="s">
        <v>2110</v>
      </c>
      <c r="B123" s="279" t="s">
        <v>55</v>
      </c>
      <c r="C123" s="280">
        <v>44825</v>
      </c>
      <c r="D123" s="280">
        <v>44827</v>
      </c>
      <c r="E123" s="284">
        <v>9971.3</v>
      </c>
      <c r="F123" s="29">
        <v>44838</v>
      </c>
      <c r="G123" s="278" t="s">
        <v>30</v>
      </c>
      <c r="H123" s="279"/>
    </row>
    <row r="124" ht="15.75" customHeight="1" spans="1:8">
      <c r="A124" s="288" t="s">
        <v>2111</v>
      </c>
      <c r="B124" s="279" t="s">
        <v>2112</v>
      </c>
      <c r="C124" s="29">
        <v>44825</v>
      </c>
      <c r="D124" s="29">
        <v>44827</v>
      </c>
      <c r="E124" s="405">
        <v>10400</v>
      </c>
      <c r="F124" s="29">
        <v>44838</v>
      </c>
      <c r="G124" s="278" t="s">
        <v>18</v>
      </c>
      <c r="H124" s="279"/>
    </row>
    <row r="125" ht="15.75" customHeight="1" spans="1:8">
      <c r="A125" s="279" t="s">
        <v>2113</v>
      </c>
      <c r="B125" s="279" t="s">
        <v>628</v>
      </c>
      <c r="C125" s="280">
        <v>44825</v>
      </c>
      <c r="D125" s="29">
        <v>44827</v>
      </c>
      <c r="E125" s="283">
        <v>1998.57</v>
      </c>
      <c r="F125" s="29">
        <v>44838</v>
      </c>
      <c r="G125" s="50" t="s">
        <v>30</v>
      </c>
      <c r="H125" s="279"/>
    </row>
    <row r="126" ht="15.75" customHeight="1" spans="1:8">
      <c r="A126" s="279" t="s">
        <v>2114</v>
      </c>
      <c r="B126" s="279" t="s">
        <v>62</v>
      </c>
      <c r="C126" s="280">
        <v>44825</v>
      </c>
      <c r="D126" s="29">
        <v>44827</v>
      </c>
      <c r="E126" s="281">
        <v>1838.16</v>
      </c>
      <c r="F126" s="29">
        <v>44838</v>
      </c>
      <c r="G126" s="278" t="s">
        <v>18</v>
      </c>
      <c r="H126" s="279"/>
    </row>
    <row r="127" ht="15.75" customHeight="1" spans="1:8">
      <c r="A127" s="279" t="s">
        <v>2115</v>
      </c>
      <c r="B127" s="279" t="s">
        <v>69</v>
      </c>
      <c r="C127" s="280">
        <v>44826</v>
      </c>
      <c r="D127" s="280">
        <v>44826</v>
      </c>
      <c r="E127" s="284">
        <v>9378.58</v>
      </c>
      <c r="F127" s="29">
        <v>44838</v>
      </c>
      <c r="G127" s="278" t="s">
        <v>18</v>
      </c>
      <c r="H127" s="279"/>
    </row>
    <row r="128" ht="15.75" customHeight="1" spans="1:8">
      <c r="A128" s="354" t="s">
        <v>2116</v>
      </c>
      <c r="B128" s="279" t="s">
        <v>150</v>
      </c>
      <c r="C128" s="29">
        <v>44826</v>
      </c>
      <c r="D128" s="29">
        <v>44826</v>
      </c>
      <c r="E128" s="38">
        <v>5225</v>
      </c>
      <c r="F128" s="29">
        <v>44838</v>
      </c>
      <c r="G128" s="50" t="s">
        <v>18</v>
      </c>
      <c r="H128" s="279"/>
    </row>
    <row r="129" ht="15.75" customHeight="1" spans="1:8">
      <c r="A129" s="279" t="s">
        <v>2117</v>
      </c>
      <c r="B129" s="279" t="s">
        <v>628</v>
      </c>
      <c r="C129" s="280">
        <v>44826</v>
      </c>
      <c r="D129" s="280">
        <v>44826</v>
      </c>
      <c r="E129" s="47">
        <v>1717.29</v>
      </c>
      <c r="F129" s="29">
        <v>44838</v>
      </c>
      <c r="G129" s="50" t="s">
        <v>30</v>
      </c>
      <c r="H129" s="279"/>
    </row>
    <row r="130" ht="15.75" customHeight="1" spans="1:8">
      <c r="A130" s="279" t="s">
        <v>2118</v>
      </c>
      <c r="B130" s="279" t="s">
        <v>628</v>
      </c>
      <c r="C130" s="280">
        <v>44826</v>
      </c>
      <c r="D130" s="280">
        <v>44826</v>
      </c>
      <c r="E130" s="281">
        <v>5052.39</v>
      </c>
      <c r="F130" s="29">
        <v>44838</v>
      </c>
      <c r="G130" s="278" t="s">
        <v>30</v>
      </c>
      <c r="H130" s="279"/>
    </row>
    <row r="131" ht="15.75" customHeight="1" spans="1:8">
      <c r="A131" s="291" t="s">
        <v>2119</v>
      </c>
      <c r="B131" s="291" t="s">
        <v>106</v>
      </c>
      <c r="C131" s="29">
        <v>44826</v>
      </c>
      <c r="D131" s="29">
        <v>44832</v>
      </c>
      <c r="E131" s="38">
        <v>902.5</v>
      </c>
      <c r="F131" s="29">
        <v>44838</v>
      </c>
      <c r="G131" s="50" t="s">
        <v>18</v>
      </c>
      <c r="H131" s="279"/>
    </row>
    <row r="132" ht="15.75" customHeight="1" spans="1:8">
      <c r="A132" s="279" t="s">
        <v>2120</v>
      </c>
      <c r="B132" s="279" t="s">
        <v>2121</v>
      </c>
      <c r="C132" s="280">
        <v>44827</v>
      </c>
      <c r="D132" s="280">
        <v>44827</v>
      </c>
      <c r="E132" s="283">
        <v>16186.71</v>
      </c>
      <c r="F132" s="29">
        <v>44838</v>
      </c>
      <c r="G132" s="278" t="s">
        <v>18</v>
      </c>
      <c r="H132" s="279"/>
    </row>
    <row r="133" ht="15.75" customHeight="1" spans="1:8">
      <c r="A133" s="279" t="s">
        <v>2122</v>
      </c>
      <c r="B133" s="279" t="s">
        <v>2121</v>
      </c>
      <c r="C133" s="280">
        <v>44827</v>
      </c>
      <c r="D133" s="280">
        <v>44827</v>
      </c>
      <c r="E133" s="283">
        <v>2385.44</v>
      </c>
      <c r="F133" s="29">
        <v>44838</v>
      </c>
      <c r="G133" s="278" t="s">
        <v>18</v>
      </c>
      <c r="H133" s="279"/>
    </row>
    <row r="134" ht="15.75" customHeight="1" spans="1:8">
      <c r="A134" s="279" t="s">
        <v>2123</v>
      </c>
      <c r="B134" s="279" t="s">
        <v>628</v>
      </c>
      <c r="C134" s="85">
        <v>44827</v>
      </c>
      <c r="D134" s="29">
        <v>44830</v>
      </c>
      <c r="E134" s="38">
        <v>7189.82</v>
      </c>
      <c r="F134" s="29">
        <v>44838</v>
      </c>
      <c r="G134" s="50" t="s">
        <v>30</v>
      </c>
      <c r="H134" s="279"/>
    </row>
    <row r="135" ht="15.75" customHeight="1" spans="1:8">
      <c r="A135" s="279" t="s">
        <v>2124</v>
      </c>
      <c r="B135" s="279" t="s">
        <v>628</v>
      </c>
      <c r="C135" s="29">
        <v>44827</v>
      </c>
      <c r="D135" s="29">
        <v>44830</v>
      </c>
      <c r="E135" s="38">
        <v>5909.06</v>
      </c>
      <c r="F135" s="29">
        <v>44838</v>
      </c>
      <c r="G135" s="50" t="s">
        <v>30</v>
      </c>
      <c r="H135" s="279"/>
    </row>
    <row r="136" ht="15.75" customHeight="1" spans="1:8">
      <c r="A136" s="279" t="s">
        <v>2125</v>
      </c>
      <c r="B136" s="279" t="s">
        <v>1149</v>
      </c>
      <c r="C136" s="29">
        <v>44827</v>
      </c>
      <c r="D136" s="29">
        <v>44831</v>
      </c>
      <c r="E136" s="284">
        <v>8860.13</v>
      </c>
      <c r="F136" s="29">
        <v>44838</v>
      </c>
      <c r="G136" s="50" t="s">
        <v>18</v>
      </c>
      <c r="H136" s="279"/>
    </row>
    <row r="137" ht="15.75" customHeight="1" spans="1:8">
      <c r="A137" s="279" t="s">
        <v>2126</v>
      </c>
      <c r="B137" s="279" t="s">
        <v>2127</v>
      </c>
      <c r="C137" s="280">
        <v>44827</v>
      </c>
      <c r="D137" s="29">
        <v>44832</v>
      </c>
      <c r="E137" s="281">
        <v>10440</v>
      </c>
      <c r="F137" s="29">
        <v>44838</v>
      </c>
      <c r="G137" s="31" t="s">
        <v>18</v>
      </c>
      <c r="H137" s="279"/>
    </row>
    <row r="138" ht="15.75" customHeight="1" spans="1:8">
      <c r="A138" s="279" t="s">
        <v>2128</v>
      </c>
      <c r="B138" s="296" t="s">
        <v>618</v>
      </c>
      <c r="C138" s="29">
        <v>44827</v>
      </c>
      <c r="D138" s="29">
        <v>44837</v>
      </c>
      <c r="E138" s="38">
        <v>10803.4</v>
      </c>
      <c r="F138" s="29">
        <v>44838</v>
      </c>
      <c r="G138" s="50" t="s">
        <v>30</v>
      </c>
      <c r="H138" s="281"/>
    </row>
    <row r="139" ht="15.75" customHeight="1" spans="1:8">
      <c r="A139" s="279" t="s">
        <v>2129</v>
      </c>
      <c r="B139" s="393" t="s">
        <v>921</v>
      </c>
      <c r="C139" s="280">
        <v>44828</v>
      </c>
      <c r="D139" s="29">
        <v>44832</v>
      </c>
      <c r="E139" s="281">
        <v>1650.68</v>
      </c>
      <c r="F139" s="29">
        <v>44838</v>
      </c>
      <c r="G139" s="392" t="s">
        <v>18</v>
      </c>
      <c r="H139" s="279"/>
    </row>
    <row r="140" ht="15.75" customHeight="1" spans="1:8">
      <c r="A140" s="279" t="s">
        <v>2130</v>
      </c>
      <c r="B140" s="279" t="s">
        <v>2121</v>
      </c>
      <c r="C140" s="280">
        <v>44830</v>
      </c>
      <c r="D140" s="29">
        <v>44830</v>
      </c>
      <c r="E140" s="61">
        <v>6282.95</v>
      </c>
      <c r="F140" s="29">
        <v>44838</v>
      </c>
      <c r="G140" s="31" t="s">
        <v>18</v>
      </c>
      <c r="H140" s="279"/>
    </row>
    <row r="141" ht="15.75" customHeight="1" spans="1:8">
      <c r="A141" s="279" t="s">
        <v>2131</v>
      </c>
      <c r="B141" s="279" t="s">
        <v>95</v>
      </c>
      <c r="C141" s="280">
        <v>44830</v>
      </c>
      <c r="D141" s="92">
        <v>44830</v>
      </c>
      <c r="E141" s="61">
        <v>1842.36</v>
      </c>
      <c r="F141" s="29">
        <v>44838</v>
      </c>
      <c r="G141" s="150" t="s">
        <v>18</v>
      </c>
      <c r="H141" s="279"/>
    </row>
    <row r="142" ht="15.75" customHeight="1" spans="1:8">
      <c r="A142" s="32" t="s">
        <v>2132</v>
      </c>
      <c r="B142" s="279" t="s">
        <v>2133</v>
      </c>
      <c r="C142" s="29">
        <v>44830</v>
      </c>
      <c r="D142" s="29">
        <v>44831</v>
      </c>
      <c r="E142" s="38">
        <v>92.02</v>
      </c>
      <c r="F142" s="29">
        <v>44838</v>
      </c>
      <c r="G142" s="50" t="s">
        <v>18</v>
      </c>
      <c r="H142" s="279"/>
    </row>
    <row r="143" ht="15.75" customHeight="1" spans="1:8">
      <c r="A143" s="279" t="s">
        <v>2134</v>
      </c>
      <c r="B143" s="393" t="s">
        <v>62</v>
      </c>
      <c r="C143" s="29">
        <v>44830</v>
      </c>
      <c r="D143" s="29">
        <v>44832</v>
      </c>
      <c r="E143" s="406">
        <v>1499.16</v>
      </c>
      <c r="F143" s="29">
        <v>44838</v>
      </c>
      <c r="G143" s="50" t="s">
        <v>30</v>
      </c>
      <c r="H143" s="279"/>
    </row>
    <row r="144" ht="15.75" customHeight="1" spans="1:8">
      <c r="A144" s="32" t="s">
        <v>2135</v>
      </c>
      <c r="B144" s="279" t="s">
        <v>204</v>
      </c>
      <c r="C144" s="29">
        <v>44830</v>
      </c>
      <c r="D144" s="29">
        <v>44834</v>
      </c>
      <c r="E144" s="38">
        <v>2900.75</v>
      </c>
      <c r="F144" s="29">
        <v>44838</v>
      </c>
      <c r="G144" s="50" t="s">
        <v>30</v>
      </c>
      <c r="H144" s="281"/>
    </row>
    <row r="145" ht="15.75" customHeight="1" spans="1:8">
      <c r="A145" s="279" t="s">
        <v>2136</v>
      </c>
      <c r="B145" s="279" t="s">
        <v>150</v>
      </c>
      <c r="C145" s="280">
        <v>44830</v>
      </c>
      <c r="D145" s="29">
        <v>44834</v>
      </c>
      <c r="E145" s="149">
        <v>6298.5</v>
      </c>
      <c r="F145" s="29">
        <v>44838</v>
      </c>
      <c r="G145" s="50" t="s">
        <v>18</v>
      </c>
      <c r="H145" s="281"/>
    </row>
    <row r="146" ht="15.75" customHeight="1" spans="1:8">
      <c r="A146" s="279" t="s">
        <v>2137</v>
      </c>
      <c r="B146" s="279" t="s">
        <v>2138</v>
      </c>
      <c r="C146" s="280">
        <v>44831</v>
      </c>
      <c r="D146" s="29">
        <v>44832</v>
      </c>
      <c r="E146" s="281">
        <v>3119.16</v>
      </c>
      <c r="F146" s="29">
        <v>44838</v>
      </c>
      <c r="G146" s="50" t="s">
        <v>18</v>
      </c>
      <c r="H146" s="279"/>
    </row>
    <row r="147" ht="15.75" customHeight="1" spans="1:8">
      <c r="A147" s="279" t="s">
        <v>2139</v>
      </c>
      <c r="B147" s="279" t="s">
        <v>2056</v>
      </c>
      <c r="C147" s="29">
        <v>44831</v>
      </c>
      <c r="D147" s="29">
        <v>44832</v>
      </c>
      <c r="E147" s="38">
        <v>286.26</v>
      </c>
      <c r="F147" s="29">
        <v>44838</v>
      </c>
      <c r="G147" s="50" t="s">
        <v>18</v>
      </c>
      <c r="H147" s="279"/>
    </row>
    <row r="148" ht="15.75" customHeight="1" spans="1:8">
      <c r="A148" s="32" t="s">
        <v>2140</v>
      </c>
      <c r="B148" s="279" t="s">
        <v>62</v>
      </c>
      <c r="C148" s="29">
        <v>44831</v>
      </c>
      <c r="D148" s="29">
        <v>44833</v>
      </c>
      <c r="E148" s="38">
        <v>2192</v>
      </c>
      <c r="F148" s="29">
        <v>44838</v>
      </c>
      <c r="G148" s="50" t="s">
        <v>30</v>
      </c>
      <c r="H148" s="281"/>
    </row>
    <row r="149" ht="15.75" customHeight="1" spans="1:8">
      <c r="A149" s="32" t="s">
        <v>2141</v>
      </c>
      <c r="B149" s="279" t="s">
        <v>204</v>
      </c>
      <c r="C149" s="29">
        <v>44831</v>
      </c>
      <c r="D149" s="29">
        <v>44834</v>
      </c>
      <c r="E149" s="38">
        <v>1275.72</v>
      </c>
      <c r="F149" s="29">
        <v>44838</v>
      </c>
      <c r="G149" s="50" t="s">
        <v>30</v>
      </c>
      <c r="H149" s="281"/>
    </row>
    <row r="150" ht="15.75" customHeight="1" spans="1:8">
      <c r="A150" s="32" t="s">
        <v>2142</v>
      </c>
      <c r="B150" s="279" t="s">
        <v>204</v>
      </c>
      <c r="C150" s="29">
        <v>44831</v>
      </c>
      <c r="D150" s="29">
        <v>44834</v>
      </c>
      <c r="E150" s="38">
        <v>2509.41</v>
      </c>
      <c r="F150" s="29">
        <v>44838</v>
      </c>
      <c r="G150" s="50" t="s">
        <v>30</v>
      </c>
      <c r="H150" s="281"/>
    </row>
    <row r="151" ht="15.75" customHeight="1" spans="1:8">
      <c r="A151" s="279" t="s">
        <v>2143</v>
      </c>
      <c r="B151" s="279" t="s">
        <v>204</v>
      </c>
      <c r="C151" s="280">
        <v>44831</v>
      </c>
      <c r="D151" s="29">
        <v>44834</v>
      </c>
      <c r="E151" s="281">
        <v>1632.4</v>
      </c>
      <c r="F151" s="29">
        <v>44838</v>
      </c>
      <c r="G151" s="50" t="s">
        <v>30</v>
      </c>
      <c r="H151" s="281"/>
    </row>
    <row r="152" ht="15.75" customHeight="1" spans="1:8">
      <c r="A152" s="279" t="s">
        <v>2144</v>
      </c>
      <c r="B152" s="279" t="s">
        <v>204</v>
      </c>
      <c r="C152" s="280">
        <v>44831</v>
      </c>
      <c r="D152" s="29">
        <v>44834</v>
      </c>
      <c r="E152" s="281">
        <v>458</v>
      </c>
      <c r="F152" s="29">
        <v>44838</v>
      </c>
      <c r="G152" s="50" t="s">
        <v>30</v>
      </c>
      <c r="H152" s="281"/>
    </row>
    <row r="153" ht="15.75" customHeight="1" spans="1:8">
      <c r="A153" s="279" t="s">
        <v>2145</v>
      </c>
      <c r="B153" s="279" t="s">
        <v>2146</v>
      </c>
      <c r="C153" s="29">
        <v>44831</v>
      </c>
      <c r="D153" s="29">
        <v>44834</v>
      </c>
      <c r="E153" s="38">
        <v>11970</v>
      </c>
      <c r="F153" s="29">
        <v>44838</v>
      </c>
      <c r="G153" s="50" t="s">
        <v>18</v>
      </c>
      <c r="H153" s="281"/>
    </row>
    <row r="154" ht="15.75" customHeight="1" spans="1:8">
      <c r="A154" s="279" t="s">
        <v>2147</v>
      </c>
      <c r="B154" s="279" t="s">
        <v>204</v>
      </c>
      <c r="C154" s="29">
        <v>44831</v>
      </c>
      <c r="D154" s="29">
        <v>44834</v>
      </c>
      <c r="E154" s="38">
        <v>940</v>
      </c>
      <c r="F154" s="29">
        <v>44838</v>
      </c>
      <c r="G154" s="50" t="s">
        <v>30</v>
      </c>
      <c r="H154" s="281"/>
    </row>
    <row r="155" ht="15.75" customHeight="1" spans="1:8">
      <c r="A155" s="279" t="s">
        <v>2148</v>
      </c>
      <c r="B155" s="279" t="s">
        <v>150</v>
      </c>
      <c r="C155" s="280">
        <v>44831</v>
      </c>
      <c r="D155" s="29">
        <v>44834</v>
      </c>
      <c r="E155" s="61">
        <v>1567.5</v>
      </c>
      <c r="F155" s="29">
        <v>44838</v>
      </c>
      <c r="G155" s="50" t="s">
        <v>18</v>
      </c>
      <c r="H155" s="281"/>
    </row>
    <row r="156" ht="15.75" customHeight="1" spans="1:8">
      <c r="A156" s="279" t="s">
        <v>2149</v>
      </c>
      <c r="B156" s="279" t="s">
        <v>55</v>
      </c>
      <c r="C156" s="280">
        <v>44831</v>
      </c>
      <c r="D156" s="29">
        <v>44837</v>
      </c>
      <c r="E156" s="320">
        <v>1162.55</v>
      </c>
      <c r="F156" s="29">
        <v>44838</v>
      </c>
      <c r="G156" s="50" t="s">
        <v>30</v>
      </c>
      <c r="H156" s="281"/>
    </row>
    <row r="157" ht="15.75" customHeight="1" spans="1:8">
      <c r="A157" s="279" t="s">
        <v>2150</v>
      </c>
      <c r="B157" s="279" t="s">
        <v>55</v>
      </c>
      <c r="C157" s="280">
        <v>44831</v>
      </c>
      <c r="D157" s="29">
        <v>44837</v>
      </c>
      <c r="E157" s="61">
        <v>3859.68</v>
      </c>
      <c r="F157" s="29">
        <v>44838</v>
      </c>
      <c r="G157" s="50" t="s">
        <v>30</v>
      </c>
      <c r="H157" s="281"/>
    </row>
    <row r="158" ht="15.75" customHeight="1" spans="1:8">
      <c r="A158" s="32" t="s">
        <v>2151</v>
      </c>
      <c r="B158" s="32" t="s">
        <v>81</v>
      </c>
      <c r="C158" s="29">
        <v>44832</v>
      </c>
      <c r="D158" s="29">
        <v>44833</v>
      </c>
      <c r="E158" s="38">
        <v>51.7</v>
      </c>
      <c r="F158" s="29">
        <v>44838</v>
      </c>
      <c r="G158" s="50" t="s">
        <v>18</v>
      </c>
      <c r="H158" s="281"/>
    </row>
    <row r="159" ht="15.75" customHeight="1" spans="1:8">
      <c r="A159" s="279" t="s">
        <v>2152</v>
      </c>
      <c r="B159" s="279" t="s">
        <v>646</v>
      </c>
      <c r="C159" s="29">
        <v>44832</v>
      </c>
      <c r="D159" s="29">
        <v>44834</v>
      </c>
      <c r="E159" s="38">
        <v>6083.36</v>
      </c>
      <c r="F159" s="29">
        <v>44838</v>
      </c>
      <c r="G159" s="50" t="s">
        <v>18</v>
      </c>
      <c r="H159" s="281"/>
    </row>
    <row r="160" ht="15.75" customHeight="1" spans="1:8">
      <c r="A160" s="32" t="s">
        <v>2153</v>
      </c>
      <c r="B160" s="32" t="s">
        <v>875</v>
      </c>
      <c r="C160" s="29">
        <v>44832</v>
      </c>
      <c r="D160" s="29">
        <v>44834</v>
      </c>
      <c r="E160" s="38">
        <v>2716.5</v>
      </c>
      <c r="F160" s="29">
        <v>44838</v>
      </c>
      <c r="G160" s="50" t="s">
        <v>18</v>
      </c>
      <c r="H160" s="281"/>
    </row>
    <row r="161" ht="15.75" customHeight="1" spans="1:8">
      <c r="A161" s="279" t="s">
        <v>2154</v>
      </c>
      <c r="B161" s="32" t="s">
        <v>875</v>
      </c>
      <c r="C161" s="29">
        <v>44832</v>
      </c>
      <c r="D161" s="29">
        <v>44834</v>
      </c>
      <c r="E161" s="38">
        <v>547.83</v>
      </c>
      <c r="F161" s="29">
        <v>44838</v>
      </c>
      <c r="G161" s="50" t="s">
        <v>18</v>
      </c>
      <c r="H161" s="281"/>
    </row>
    <row r="162" ht="15.75" customHeight="1" spans="1:8">
      <c r="A162" s="279" t="s">
        <v>2155</v>
      </c>
      <c r="B162" s="279" t="s">
        <v>646</v>
      </c>
      <c r="C162" s="407">
        <v>44832</v>
      </c>
      <c r="D162" s="29">
        <v>44834</v>
      </c>
      <c r="E162" s="383">
        <v>9000.56</v>
      </c>
      <c r="F162" s="29">
        <v>44838</v>
      </c>
      <c r="G162" s="50" t="s">
        <v>18</v>
      </c>
      <c r="H162" s="281"/>
    </row>
    <row r="163" ht="15.75" customHeight="1" spans="1:8">
      <c r="A163" s="32" t="s">
        <v>2156</v>
      </c>
      <c r="B163" s="279" t="s">
        <v>646</v>
      </c>
      <c r="C163" s="29">
        <v>44832</v>
      </c>
      <c r="D163" s="29">
        <v>44834</v>
      </c>
      <c r="E163" s="38">
        <v>548.4</v>
      </c>
      <c r="F163" s="29">
        <v>44838</v>
      </c>
      <c r="G163" s="50" t="s">
        <v>18</v>
      </c>
      <c r="H163" s="281"/>
    </row>
    <row r="164" ht="15.75" customHeight="1" spans="1:8">
      <c r="A164" s="279" t="s">
        <v>2157</v>
      </c>
      <c r="B164" s="279" t="s">
        <v>646</v>
      </c>
      <c r="C164" s="407">
        <v>44832</v>
      </c>
      <c r="D164" s="29">
        <v>44834</v>
      </c>
      <c r="E164" s="383">
        <v>504.9</v>
      </c>
      <c r="F164" s="29">
        <v>44838</v>
      </c>
      <c r="G164" s="50" t="s">
        <v>18</v>
      </c>
      <c r="H164" s="281"/>
    </row>
    <row r="165" ht="15.75" customHeight="1" spans="1:8">
      <c r="A165" s="279" t="s">
        <v>2158</v>
      </c>
      <c r="B165" s="296" t="s">
        <v>622</v>
      </c>
      <c r="C165" s="280">
        <v>44832</v>
      </c>
      <c r="D165" s="29">
        <v>44834</v>
      </c>
      <c r="E165" s="281">
        <v>2363</v>
      </c>
      <c r="F165" s="29">
        <v>44838</v>
      </c>
      <c r="G165" s="50" t="s">
        <v>30</v>
      </c>
      <c r="H165" s="281"/>
    </row>
    <row r="166" ht="15.75" customHeight="1" spans="1:8">
      <c r="A166" s="32" t="s">
        <v>2159</v>
      </c>
      <c r="B166" s="296" t="s">
        <v>204</v>
      </c>
      <c r="C166" s="29">
        <v>44832</v>
      </c>
      <c r="D166" s="29">
        <v>44834</v>
      </c>
      <c r="E166" s="70">
        <v>11126.86</v>
      </c>
      <c r="F166" s="29">
        <v>44838</v>
      </c>
      <c r="G166" s="50" t="s">
        <v>30</v>
      </c>
      <c r="H166" s="281"/>
    </row>
    <row r="167" ht="15.75" customHeight="1" spans="1:8">
      <c r="A167" s="32" t="s">
        <v>2160</v>
      </c>
      <c r="B167" s="304" t="s">
        <v>2161</v>
      </c>
      <c r="C167" s="29">
        <v>44832</v>
      </c>
      <c r="D167" s="29">
        <v>44834</v>
      </c>
      <c r="E167" s="38">
        <v>2015</v>
      </c>
      <c r="F167" s="29">
        <v>44838</v>
      </c>
      <c r="G167" s="50" t="s">
        <v>18</v>
      </c>
      <c r="H167" s="281"/>
    </row>
    <row r="168" ht="15.75" customHeight="1" spans="1:8">
      <c r="A168" s="279" t="s">
        <v>2162</v>
      </c>
      <c r="B168" s="296" t="s">
        <v>2163</v>
      </c>
      <c r="C168" s="29">
        <v>44832</v>
      </c>
      <c r="D168" s="29">
        <v>44834</v>
      </c>
      <c r="E168" s="38">
        <v>1461.19</v>
      </c>
      <c r="F168" s="29">
        <v>44838</v>
      </c>
      <c r="G168" s="50" t="s">
        <v>18</v>
      </c>
      <c r="H168" s="281"/>
    </row>
    <row r="169" ht="15.75" customHeight="1" spans="1:8">
      <c r="A169" s="279" t="s">
        <v>2164</v>
      </c>
      <c r="B169" s="296" t="s">
        <v>618</v>
      </c>
      <c r="C169" s="29">
        <v>44832</v>
      </c>
      <c r="D169" s="29">
        <v>44837</v>
      </c>
      <c r="E169" s="38">
        <v>3558</v>
      </c>
      <c r="F169" s="29">
        <v>44838</v>
      </c>
      <c r="G169" s="50" t="s">
        <v>30</v>
      </c>
      <c r="H169" s="281"/>
    </row>
    <row r="170" ht="15.75" customHeight="1" spans="1:8">
      <c r="A170" s="279" t="s">
        <v>2165</v>
      </c>
      <c r="B170" s="304" t="s">
        <v>875</v>
      </c>
      <c r="C170" s="29">
        <v>44833</v>
      </c>
      <c r="D170" s="29">
        <v>44834</v>
      </c>
      <c r="E170" s="38">
        <v>4527.5</v>
      </c>
      <c r="F170" s="29">
        <v>44838</v>
      </c>
      <c r="G170" s="50" t="s">
        <v>18</v>
      </c>
      <c r="H170" s="281"/>
    </row>
    <row r="171" ht="15.75" customHeight="1" spans="1:8">
      <c r="A171" s="279" t="s">
        <v>2166</v>
      </c>
      <c r="B171" s="304" t="s">
        <v>875</v>
      </c>
      <c r="C171" s="29">
        <v>44833</v>
      </c>
      <c r="D171" s="29">
        <v>44834</v>
      </c>
      <c r="E171" s="38">
        <v>4980.25</v>
      </c>
      <c r="F171" s="29">
        <v>44838</v>
      </c>
      <c r="G171" s="50" t="s">
        <v>18</v>
      </c>
      <c r="H171" s="281"/>
    </row>
    <row r="172" ht="15.75" customHeight="1" spans="1:8">
      <c r="A172" s="32" t="s">
        <v>2167</v>
      </c>
      <c r="B172" s="297" t="s">
        <v>598</v>
      </c>
      <c r="C172" s="29">
        <v>44833</v>
      </c>
      <c r="D172" s="29">
        <v>44834</v>
      </c>
      <c r="E172" s="38">
        <v>4286.62</v>
      </c>
      <c r="F172" s="29">
        <v>44838</v>
      </c>
      <c r="G172" s="50" t="s">
        <v>18</v>
      </c>
      <c r="H172" s="281"/>
    </row>
    <row r="173" ht="15.75" customHeight="1" spans="1:8">
      <c r="A173" s="32" t="s">
        <v>2168</v>
      </c>
      <c r="B173" s="296" t="s">
        <v>622</v>
      </c>
      <c r="C173" s="29">
        <v>44833</v>
      </c>
      <c r="D173" s="29">
        <v>44834</v>
      </c>
      <c r="E173" s="38">
        <v>10504.4</v>
      </c>
      <c r="F173" s="29">
        <v>44838</v>
      </c>
      <c r="G173" s="50" t="s">
        <v>30</v>
      </c>
      <c r="H173" s="281"/>
    </row>
    <row r="174" ht="15.75" customHeight="1" spans="1:8">
      <c r="A174" s="279" t="s">
        <v>2169</v>
      </c>
      <c r="B174" s="296" t="s">
        <v>2170</v>
      </c>
      <c r="C174" s="29">
        <v>44833</v>
      </c>
      <c r="D174" s="29">
        <v>44837</v>
      </c>
      <c r="E174" s="38">
        <v>4858</v>
      </c>
      <c r="F174" s="29">
        <v>44838</v>
      </c>
      <c r="G174" s="50" t="s">
        <v>18</v>
      </c>
      <c r="H174" s="281"/>
    </row>
    <row r="175" ht="15.75" customHeight="1" spans="1:8">
      <c r="A175" s="279" t="s">
        <v>2171</v>
      </c>
      <c r="B175" s="296" t="s">
        <v>150</v>
      </c>
      <c r="C175" s="29">
        <v>44834</v>
      </c>
      <c r="D175" s="29">
        <v>44837</v>
      </c>
      <c r="E175" s="38">
        <v>5848.2</v>
      </c>
      <c r="F175" s="29">
        <v>44838</v>
      </c>
      <c r="G175" s="50" t="s">
        <v>30</v>
      </c>
      <c r="H175" s="281"/>
    </row>
    <row r="176" ht="15.75" customHeight="1" spans="1:8">
      <c r="A176" s="279" t="s">
        <v>2172</v>
      </c>
      <c r="B176" s="296" t="s">
        <v>618</v>
      </c>
      <c r="C176" s="29">
        <v>44834</v>
      </c>
      <c r="D176" s="29">
        <v>44837</v>
      </c>
      <c r="E176" s="38">
        <v>13001.8</v>
      </c>
      <c r="F176" s="29">
        <v>44838</v>
      </c>
      <c r="G176" s="50" t="s">
        <v>30</v>
      </c>
      <c r="H176" s="281"/>
    </row>
    <row r="177" ht="15.75" customHeight="1" spans="1:8">
      <c r="A177" s="279" t="s">
        <v>2173</v>
      </c>
      <c r="B177" s="296" t="s">
        <v>204</v>
      </c>
      <c r="C177" s="29">
        <v>44834</v>
      </c>
      <c r="D177" s="29">
        <v>44837</v>
      </c>
      <c r="E177" s="38">
        <v>5478</v>
      </c>
      <c r="F177" s="29">
        <v>44838</v>
      </c>
      <c r="G177" s="50" t="s">
        <v>30</v>
      </c>
      <c r="H177" s="281"/>
    </row>
    <row r="178" ht="15.75" customHeight="1" spans="1:8">
      <c r="A178" s="279" t="s">
        <v>2174</v>
      </c>
      <c r="B178" s="296" t="s">
        <v>1660</v>
      </c>
      <c r="C178" s="280">
        <v>44834</v>
      </c>
      <c r="D178" s="29">
        <v>44838</v>
      </c>
      <c r="E178" s="281">
        <v>10120</v>
      </c>
      <c r="F178" s="29">
        <v>44838</v>
      </c>
      <c r="G178" s="50" t="s">
        <v>30</v>
      </c>
      <c r="H178" s="281"/>
    </row>
    <row r="179" ht="15.75" customHeight="1" spans="1:8">
      <c r="A179" s="279" t="s">
        <v>2175</v>
      </c>
      <c r="B179" s="279" t="s">
        <v>85</v>
      </c>
      <c r="C179" s="29" t="s">
        <v>2176</v>
      </c>
      <c r="D179" s="29">
        <v>44823</v>
      </c>
      <c r="E179" s="281">
        <v>2392.25</v>
      </c>
      <c r="F179" s="29">
        <v>44838</v>
      </c>
      <c r="G179" s="50" t="s">
        <v>18</v>
      </c>
      <c r="H179" s="279"/>
    </row>
    <row r="180" ht="15.75" customHeight="1" spans="1:8">
      <c r="A180" s="16" t="s">
        <v>110</v>
      </c>
      <c r="B180" s="275"/>
      <c r="C180" s="275"/>
      <c r="D180" s="275"/>
      <c r="E180" s="275"/>
      <c r="F180" s="275"/>
      <c r="G180" s="276"/>
      <c r="H180" s="277">
        <f>SUM(E181:E185)</f>
        <v>281305.68</v>
      </c>
    </row>
    <row r="181" ht="15.75" customHeight="1" spans="1:8">
      <c r="A181" s="279" t="s">
        <v>2177</v>
      </c>
      <c r="B181" s="279" t="s">
        <v>2178</v>
      </c>
      <c r="C181" s="29">
        <v>44767</v>
      </c>
      <c r="D181" s="29">
        <v>44768</v>
      </c>
      <c r="E181" s="284" t="s">
        <v>2179</v>
      </c>
      <c r="F181" s="29">
        <v>44838</v>
      </c>
      <c r="G181" s="278" t="s">
        <v>18</v>
      </c>
      <c r="H181" s="408"/>
    </row>
    <row r="182" ht="15.75" customHeight="1" spans="1:8">
      <c r="A182" s="279" t="s">
        <v>2180</v>
      </c>
      <c r="B182" s="279" t="s">
        <v>928</v>
      </c>
      <c r="C182" s="29">
        <v>44818</v>
      </c>
      <c r="D182" s="29">
        <v>44823</v>
      </c>
      <c r="E182" s="37">
        <v>25181.6</v>
      </c>
      <c r="F182" s="29">
        <v>44838</v>
      </c>
      <c r="G182" s="50" t="s">
        <v>18</v>
      </c>
      <c r="H182" s="278"/>
    </row>
    <row r="183" ht="15.75" customHeight="1" spans="1:8">
      <c r="A183" s="279" t="s">
        <v>2181</v>
      </c>
      <c r="B183" s="279" t="s">
        <v>928</v>
      </c>
      <c r="C183" s="29">
        <v>44813</v>
      </c>
      <c r="D183" s="29">
        <v>44824</v>
      </c>
      <c r="E183" s="286">
        <v>5086.56</v>
      </c>
      <c r="F183" s="29">
        <v>44838</v>
      </c>
      <c r="G183" s="50" t="s">
        <v>18</v>
      </c>
      <c r="H183" s="279"/>
    </row>
    <row r="184" ht="15.75" customHeight="1" spans="1:8">
      <c r="A184" s="279" t="s">
        <v>2182</v>
      </c>
      <c r="B184" s="279" t="s">
        <v>2183</v>
      </c>
      <c r="C184" s="29">
        <v>44820</v>
      </c>
      <c r="D184" s="29">
        <v>44825</v>
      </c>
      <c r="E184" s="286">
        <v>8411.15</v>
      </c>
      <c r="F184" s="29">
        <v>44838</v>
      </c>
      <c r="G184" s="50" t="s">
        <v>18</v>
      </c>
      <c r="H184" s="279"/>
    </row>
    <row r="185" customHeight="1" spans="1:8">
      <c r="A185" s="279" t="s">
        <v>2184</v>
      </c>
      <c r="B185" s="279" t="s">
        <v>930</v>
      </c>
      <c r="C185" s="29">
        <v>44826</v>
      </c>
      <c r="D185" s="29">
        <v>44827</v>
      </c>
      <c r="E185" s="38">
        <v>242626.37</v>
      </c>
      <c r="F185" s="29">
        <v>44838</v>
      </c>
      <c r="G185" s="50" t="s">
        <v>18</v>
      </c>
      <c r="H185" s="279"/>
    </row>
    <row r="186" ht="15.75" customHeight="1" spans="1:8">
      <c r="A186" s="16" t="s">
        <v>120</v>
      </c>
      <c r="B186" s="275"/>
      <c r="C186" s="275"/>
      <c r="D186" s="275"/>
      <c r="E186" s="275"/>
      <c r="F186" s="275"/>
      <c r="G186" s="276"/>
      <c r="H186" s="277">
        <f>SUM(E187:E196)</f>
        <v>688093.19</v>
      </c>
    </row>
    <row r="187" ht="15.75" customHeight="1" spans="1:8">
      <c r="A187" s="279" t="s">
        <v>2185</v>
      </c>
      <c r="B187" s="279" t="s">
        <v>956</v>
      </c>
      <c r="C187" s="29">
        <v>44816</v>
      </c>
      <c r="D187" s="29">
        <v>44823</v>
      </c>
      <c r="E187" s="38">
        <v>72846.75</v>
      </c>
      <c r="F187" s="29">
        <v>44838</v>
      </c>
      <c r="G187" s="50" t="s">
        <v>18</v>
      </c>
      <c r="H187" s="279"/>
    </row>
    <row r="188" ht="15.75" customHeight="1" spans="1:8">
      <c r="A188" s="279" t="s">
        <v>2186</v>
      </c>
      <c r="B188" s="296" t="s">
        <v>1582</v>
      </c>
      <c r="C188" s="280">
        <v>44816</v>
      </c>
      <c r="D188" s="29">
        <v>44827</v>
      </c>
      <c r="E188" s="38">
        <v>127397.22</v>
      </c>
      <c r="F188" s="29">
        <v>44838</v>
      </c>
      <c r="G188" s="50" t="s">
        <v>18</v>
      </c>
      <c r="H188" s="279"/>
    </row>
    <row r="189" ht="15.75" customHeight="1" spans="1:8">
      <c r="A189" s="279" t="s">
        <v>2187</v>
      </c>
      <c r="B189" s="409" t="s">
        <v>138</v>
      </c>
      <c r="C189" s="29">
        <v>44818</v>
      </c>
      <c r="D189" s="29">
        <v>44820</v>
      </c>
      <c r="E189" s="287">
        <v>50493.54</v>
      </c>
      <c r="F189" s="29">
        <v>44838</v>
      </c>
      <c r="G189" s="50" t="s">
        <v>18</v>
      </c>
      <c r="H189" s="279"/>
    </row>
    <row r="190" ht="15.75" customHeight="1" spans="1:8">
      <c r="A190" s="279" t="s">
        <v>2188</v>
      </c>
      <c r="B190" s="296" t="s">
        <v>972</v>
      </c>
      <c r="C190" s="29">
        <v>44818</v>
      </c>
      <c r="D190" s="29">
        <v>44823</v>
      </c>
      <c r="E190" s="47">
        <v>90298.99</v>
      </c>
      <c r="F190" s="29">
        <v>44838</v>
      </c>
      <c r="G190" s="278" t="s">
        <v>18</v>
      </c>
      <c r="H190" s="279"/>
    </row>
    <row r="191" ht="15.75" customHeight="1" spans="1:8">
      <c r="A191" s="279" t="s">
        <v>2189</v>
      </c>
      <c r="B191" s="296" t="s">
        <v>1127</v>
      </c>
      <c r="C191" s="280">
        <v>44820</v>
      </c>
      <c r="D191" s="280">
        <v>44824</v>
      </c>
      <c r="E191" s="38">
        <v>62671.73</v>
      </c>
      <c r="F191" s="29">
        <v>44838</v>
      </c>
      <c r="G191" s="50" t="s">
        <v>30</v>
      </c>
      <c r="H191" s="279"/>
    </row>
    <row r="192" ht="18" customHeight="1" spans="1:8">
      <c r="A192" s="279" t="s">
        <v>2190</v>
      </c>
      <c r="B192" s="296" t="s">
        <v>972</v>
      </c>
      <c r="C192" s="214">
        <v>44823</v>
      </c>
      <c r="D192" s="29">
        <v>44823</v>
      </c>
      <c r="E192" s="37">
        <v>49429.45</v>
      </c>
      <c r="F192" s="29">
        <v>44838</v>
      </c>
      <c r="G192" s="278" t="s">
        <v>18</v>
      </c>
      <c r="H192" s="279"/>
    </row>
    <row r="193" ht="15.75" customHeight="1" spans="1:8">
      <c r="A193" s="279" t="s">
        <v>2191</v>
      </c>
      <c r="B193" s="409" t="s">
        <v>1295</v>
      </c>
      <c r="C193" s="29">
        <v>44823</v>
      </c>
      <c r="D193" s="29">
        <v>44823</v>
      </c>
      <c r="E193" s="287">
        <v>71524.28</v>
      </c>
      <c r="F193" s="29">
        <v>44838</v>
      </c>
      <c r="G193" s="278" t="s">
        <v>18</v>
      </c>
      <c r="H193" s="279"/>
    </row>
    <row r="194" ht="15.75" customHeight="1" spans="1:8">
      <c r="A194" s="279" t="s">
        <v>2192</v>
      </c>
      <c r="B194" s="296" t="s">
        <v>1299</v>
      </c>
      <c r="C194" s="280">
        <v>44823</v>
      </c>
      <c r="D194" s="280">
        <v>44824</v>
      </c>
      <c r="E194" s="38">
        <v>79059.69</v>
      </c>
      <c r="F194" s="29">
        <v>44838</v>
      </c>
      <c r="G194" s="50" t="s">
        <v>18</v>
      </c>
      <c r="H194" s="279"/>
    </row>
    <row r="195" ht="15.75" customHeight="1" spans="1:8">
      <c r="A195" s="279" t="s">
        <v>2193</v>
      </c>
      <c r="B195" s="296" t="s">
        <v>2194</v>
      </c>
      <c r="C195" s="280">
        <v>44823</v>
      </c>
      <c r="D195" s="29">
        <v>44825</v>
      </c>
      <c r="E195" s="38">
        <v>50788.85</v>
      </c>
      <c r="F195" s="29">
        <v>44838</v>
      </c>
      <c r="G195" s="50" t="s">
        <v>18</v>
      </c>
      <c r="H195" s="279"/>
    </row>
    <row r="196" ht="15.75" customHeight="1" spans="1:8">
      <c r="A196" s="279" t="s">
        <v>2195</v>
      </c>
      <c r="B196" s="410" t="s">
        <v>614</v>
      </c>
      <c r="C196" s="29">
        <v>44823</v>
      </c>
      <c r="D196" s="29">
        <v>44826</v>
      </c>
      <c r="E196" s="38">
        <v>33582.69</v>
      </c>
      <c r="F196" s="29">
        <v>44838</v>
      </c>
      <c r="G196" s="50" t="s">
        <v>30</v>
      </c>
      <c r="H196" s="279"/>
    </row>
    <row r="197" ht="15.75" customHeight="1" spans="1:8">
      <c r="A197" s="16" t="s">
        <v>139</v>
      </c>
      <c r="B197" s="275"/>
      <c r="C197" s="275"/>
      <c r="D197" s="275"/>
      <c r="E197" s="275"/>
      <c r="F197" s="275"/>
      <c r="G197" s="276"/>
      <c r="H197" s="277">
        <f>SUM(E198)</f>
        <v>33522.82</v>
      </c>
    </row>
    <row r="198" ht="15.75" customHeight="1" spans="1:8">
      <c r="A198" s="304" t="s">
        <v>2196</v>
      </c>
      <c r="B198" s="296" t="s">
        <v>917</v>
      </c>
      <c r="C198" s="299">
        <v>44809</v>
      </c>
      <c r="D198" s="299">
        <v>44824</v>
      </c>
      <c r="E198" s="306">
        <v>33522.82</v>
      </c>
      <c r="F198" s="299">
        <v>44838</v>
      </c>
      <c r="G198" s="392" t="s">
        <v>18</v>
      </c>
      <c r="H198" s="296"/>
    </row>
    <row r="199" ht="15.75" customHeight="1" spans="1:8">
      <c r="A199" s="16" t="s">
        <v>144</v>
      </c>
      <c r="B199" s="275"/>
      <c r="C199" s="275"/>
      <c r="D199" s="275"/>
      <c r="E199" s="275"/>
      <c r="F199" s="275"/>
      <c r="G199" s="276"/>
      <c r="H199" s="277">
        <f>SUM(E201:E211)</f>
        <v>298391.72</v>
      </c>
    </row>
    <row r="200" ht="15.75" customHeight="1" spans="1:8">
      <c r="A200" s="279" t="s">
        <v>2197</v>
      </c>
      <c r="B200" s="411" t="s">
        <v>1846</v>
      </c>
      <c r="C200" s="115">
        <v>44753</v>
      </c>
      <c r="D200" s="115">
        <v>44754</v>
      </c>
      <c r="E200" s="412" t="s">
        <v>2198</v>
      </c>
      <c r="F200" s="29">
        <v>44838</v>
      </c>
      <c r="G200" s="278" t="s">
        <v>18</v>
      </c>
      <c r="H200" s="408"/>
    </row>
    <row r="201" ht="15.75" customHeight="1" spans="1:8">
      <c r="A201" s="279" t="s">
        <v>2199</v>
      </c>
      <c r="B201" s="32" t="s">
        <v>837</v>
      </c>
      <c r="C201" s="29">
        <v>44810</v>
      </c>
      <c r="D201" s="29">
        <v>44827</v>
      </c>
      <c r="E201" s="38">
        <v>40806.55</v>
      </c>
      <c r="F201" s="29">
        <v>44838</v>
      </c>
      <c r="G201" s="83" t="s">
        <v>18</v>
      </c>
      <c r="H201" s="279"/>
    </row>
    <row r="202" ht="15.75" customHeight="1" spans="1:8">
      <c r="A202" s="279" t="s">
        <v>2200</v>
      </c>
      <c r="B202" s="279" t="s">
        <v>1477</v>
      </c>
      <c r="C202" s="280">
        <v>44812</v>
      </c>
      <c r="D202" s="413">
        <v>44824</v>
      </c>
      <c r="E202" s="414">
        <v>24062.5</v>
      </c>
      <c r="F202" s="29">
        <v>44838</v>
      </c>
      <c r="G202" s="83" t="s">
        <v>18</v>
      </c>
      <c r="H202" s="415"/>
    </row>
    <row r="203" ht="15.75" customHeight="1" spans="1:8">
      <c r="A203" s="279" t="s">
        <v>2201</v>
      </c>
      <c r="B203" s="279" t="s">
        <v>1846</v>
      </c>
      <c r="C203" s="280">
        <v>44816</v>
      </c>
      <c r="D203" s="280">
        <v>44830</v>
      </c>
      <c r="E203" s="416" t="s">
        <v>2202</v>
      </c>
      <c r="F203" s="29">
        <v>44838</v>
      </c>
      <c r="G203" s="278" t="s">
        <v>18</v>
      </c>
      <c r="H203" s="279"/>
    </row>
    <row r="204" ht="15.75" customHeight="1" spans="1:8">
      <c r="A204" s="32" t="s">
        <v>2203</v>
      </c>
      <c r="B204" s="32" t="s">
        <v>837</v>
      </c>
      <c r="C204" s="29">
        <v>44818</v>
      </c>
      <c r="D204" s="29">
        <v>44827</v>
      </c>
      <c r="E204" s="38">
        <v>16270.25</v>
      </c>
      <c r="F204" s="29">
        <v>44838</v>
      </c>
      <c r="G204" s="83" t="s">
        <v>18</v>
      </c>
      <c r="H204" s="279"/>
    </row>
    <row r="205" ht="15.75" customHeight="1" spans="1:8">
      <c r="A205" s="279" t="s">
        <v>2204</v>
      </c>
      <c r="B205" s="279" t="s">
        <v>69</v>
      </c>
      <c r="C205" s="29">
        <v>44824</v>
      </c>
      <c r="D205" s="29">
        <v>44831</v>
      </c>
      <c r="E205" s="284">
        <v>37121.41</v>
      </c>
      <c r="F205" s="29">
        <v>44838</v>
      </c>
      <c r="G205" s="50" t="s">
        <v>18</v>
      </c>
      <c r="H205" s="279"/>
    </row>
    <row r="206" ht="15.75" customHeight="1" spans="1:8">
      <c r="A206" s="417" t="s">
        <v>2205</v>
      </c>
      <c r="B206" s="418" t="s">
        <v>95</v>
      </c>
      <c r="C206" s="280">
        <v>44824</v>
      </c>
      <c r="D206" s="85">
        <v>44833</v>
      </c>
      <c r="E206" s="284">
        <v>42217.41</v>
      </c>
      <c r="F206" s="29">
        <v>44838</v>
      </c>
      <c r="G206" s="83" t="s">
        <v>18</v>
      </c>
      <c r="H206" s="279"/>
    </row>
    <row r="207" ht="15.75" customHeight="1" spans="1:8">
      <c r="A207" s="288" t="s">
        <v>2206</v>
      </c>
      <c r="B207" s="279" t="s">
        <v>138</v>
      </c>
      <c r="C207" s="29">
        <v>44827</v>
      </c>
      <c r="D207" s="85">
        <v>44833</v>
      </c>
      <c r="E207" s="324">
        <v>13366.12</v>
      </c>
      <c r="F207" s="29">
        <v>44838</v>
      </c>
      <c r="G207" s="83" t="s">
        <v>18</v>
      </c>
      <c r="H207" s="279"/>
    </row>
    <row r="208" ht="15.75" customHeight="1" spans="1:8">
      <c r="A208" s="279" t="s">
        <v>2207</v>
      </c>
      <c r="B208" s="279" t="s">
        <v>150</v>
      </c>
      <c r="C208" s="280">
        <v>44830</v>
      </c>
      <c r="D208" s="29">
        <v>44834</v>
      </c>
      <c r="E208" s="149">
        <v>18202</v>
      </c>
      <c r="F208" s="29">
        <v>44838</v>
      </c>
      <c r="G208" s="50" t="s">
        <v>18</v>
      </c>
      <c r="H208" s="50"/>
    </row>
    <row r="209" ht="15.75" customHeight="1" spans="1:8">
      <c r="A209" s="279" t="s">
        <v>2208</v>
      </c>
      <c r="B209" s="279" t="s">
        <v>159</v>
      </c>
      <c r="C209" s="29">
        <v>44831</v>
      </c>
      <c r="D209" s="85">
        <v>44832</v>
      </c>
      <c r="E209" s="38">
        <v>55483.38</v>
      </c>
      <c r="F209" s="29">
        <v>44838</v>
      </c>
      <c r="G209" s="50" t="s">
        <v>18</v>
      </c>
      <c r="H209" s="279"/>
    </row>
    <row r="210" ht="15.75" customHeight="1" spans="1:8">
      <c r="A210" s="279" t="s">
        <v>2209</v>
      </c>
      <c r="B210" s="279" t="s">
        <v>2210</v>
      </c>
      <c r="C210" s="85">
        <v>44831</v>
      </c>
      <c r="D210" s="85">
        <v>44833</v>
      </c>
      <c r="E210" s="284">
        <v>32916.6</v>
      </c>
      <c r="F210" s="29">
        <v>44838</v>
      </c>
      <c r="G210" s="83" t="s">
        <v>18</v>
      </c>
      <c r="H210" s="279"/>
    </row>
    <row r="211" ht="15.75" customHeight="1" spans="1:8">
      <c r="A211" s="419" t="s">
        <v>2211</v>
      </c>
      <c r="B211" s="353" t="s">
        <v>150</v>
      </c>
      <c r="C211" s="186">
        <v>44833</v>
      </c>
      <c r="D211" s="420">
        <v>44834</v>
      </c>
      <c r="E211" s="70">
        <v>17945.5</v>
      </c>
      <c r="F211" s="362">
        <v>44838</v>
      </c>
      <c r="G211" s="421" t="s">
        <v>18</v>
      </c>
      <c r="H211" s="279"/>
    </row>
    <row r="212" ht="15.75" customHeight="1" spans="1:8">
      <c r="A212" s="337" t="s">
        <v>162</v>
      </c>
      <c r="B212" s="422"/>
      <c r="C212" s="422"/>
      <c r="D212" s="422"/>
      <c r="E212" s="422"/>
      <c r="F212" s="422"/>
      <c r="G212" s="422"/>
      <c r="H212" s="423">
        <f>SUM(E213:E237)</f>
        <v>1285962.06</v>
      </c>
    </row>
    <row r="213" ht="15.75" customHeight="1" spans="1:8">
      <c r="A213" s="424" t="s">
        <v>2212</v>
      </c>
      <c r="B213" s="425" t="s">
        <v>618</v>
      </c>
      <c r="C213" s="426">
        <v>44761</v>
      </c>
      <c r="D213" s="426">
        <v>44816</v>
      </c>
      <c r="E213" s="427">
        <v>25074.44</v>
      </c>
      <c r="F213" s="120">
        <v>44838</v>
      </c>
      <c r="G213" s="428" t="s">
        <v>18</v>
      </c>
      <c r="H213" s="278"/>
    </row>
    <row r="214" ht="15.75" customHeight="1" spans="1:8">
      <c r="A214" s="279" t="s">
        <v>2213</v>
      </c>
      <c r="B214" s="297" t="s">
        <v>55</v>
      </c>
      <c r="C214" s="280">
        <v>44783</v>
      </c>
      <c r="D214" s="92">
        <v>44820</v>
      </c>
      <c r="E214" s="47">
        <v>29854.13</v>
      </c>
      <c r="F214" s="29">
        <v>44838</v>
      </c>
      <c r="G214" s="150" t="s">
        <v>30</v>
      </c>
      <c r="H214" s="279"/>
    </row>
    <row r="215" ht="15.75" customHeight="1" spans="1:8">
      <c r="A215" s="291" t="s">
        <v>2214</v>
      </c>
      <c r="B215" s="297" t="s">
        <v>1660</v>
      </c>
      <c r="C215" s="214">
        <v>44785</v>
      </c>
      <c r="D215" s="92">
        <v>44817</v>
      </c>
      <c r="E215" s="309">
        <v>71414.46</v>
      </c>
      <c r="F215" s="29">
        <v>44838</v>
      </c>
      <c r="G215" s="150" t="s">
        <v>30</v>
      </c>
      <c r="H215" s="278"/>
    </row>
    <row r="216" ht="15.75" customHeight="1" spans="1:8">
      <c r="A216" s="288" t="s">
        <v>2215</v>
      </c>
      <c r="B216" s="296" t="s">
        <v>1791</v>
      </c>
      <c r="C216" s="29">
        <v>44805</v>
      </c>
      <c r="D216" s="92">
        <v>44820</v>
      </c>
      <c r="E216" s="38">
        <v>18668.98</v>
      </c>
      <c r="F216" s="29">
        <v>44838</v>
      </c>
      <c r="G216" s="150" t="s">
        <v>18</v>
      </c>
      <c r="H216" s="279"/>
    </row>
    <row r="217" ht="15.75" customHeight="1" spans="1:8">
      <c r="A217" s="291" t="s">
        <v>2216</v>
      </c>
      <c r="B217" s="297" t="s">
        <v>55</v>
      </c>
      <c r="C217" s="214">
        <v>44806</v>
      </c>
      <c r="D217" s="92">
        <v>44812</v>
      </c>
      <c r="E217" s="47">
        <v>22063.58</v>
      </c>
      <c r="F217" s="29">
        <v>44838</v>
      </c>
      <c r="G217" s="150" t="s">
        <v>30</v>
      </c>
      <c r="H217" s="279"/>
    </row>
    <row r="218" ht="15.75" customHeight="1" spans="1:8">
      <c r="A218" s="291" t="s">
        <v>2217</v>
      </c>
      <c r="B218" s="297" t="s">
        <v>60</v>
      </c>
      <c r="C218" s="214">
        <v>44809</v>
      </c>
      <c r="D218" s="92">
        <v>44813</v>
      </c>
      <c r="E218" s="309">
        <v>22154</v>
      </c>
      <c r="F218" s="29">
        <v>44838</v>
      </c>
      <c r="G218" s="150" t="s">
        <v>30</v>
      </c>
      <c r="H218" s="279"/>
    </row>
    <row r="219" ht="15.75" customHeight="1" spans="1:8">
      <c r="A219" s="279" t="s">
        <v>2218</v>
      </c>
      <c r="B219" s="296" t="s">
        <v>618</v>
      </c>
      <c r="C219" s="280">
        <v>44809</v>
      </c>
      <c r="D219" s="29">
        <v>44826</v>
      </c>
      <c r="E219" s="281">
        <v>56429.62</v>
      </c>
      <c r="F219" s="29">
        <v>44838</v>
      </c>
      <c r="G219" s="278" t="s">
        <v>30</v>
      </c>
      <c r="H219" s="279"/>
    </row>
    <row r="220" ht="15.75" customHeight="1" spans="1:8">
      <c r="A220" s="279" t="s">
        <v>2219</v>
      </c>
      <c r="B220" s="296" t="s">
        <v>2220</v>
      </c>
      <c r="C220" s="280">
        <v>44809</v>
      </c>
      <c r="D220" s="29">
        <v>44826</v>
      </c>
      <c r="E220" s="281">
        <v>20018</v>
      </c>
      <c r="F220" s="29">
        <v>44838</v>
      </c>
      <c r="G220" s="50" t="s">
        <v>18</v>
      </c>
      <c r="H220" s="279"/>
    </row>
    <row r="221" ht="15.75" customHeight="1" spans="1:8">
      <c r="A221" s="291" t="s">
        <v>2221</v>
      </c>
      <c r="B221" s="297" t="s">
        <v>55</v>
      </c>
      <c r="C221" s="214">
        <v>44810</v>
      </c>
      <c r="D221" s="92">
        <v>44813</v>
      </c>
      <c r="E221" s="47">
        <v>19524.39</v>
      </c>
      <c r="F221" s="29">
        <v>44838</v>
      </c>
      <c r="G221" s="150" t="s">
        <v>30</v>
      </c>
      <c r="H221" s="279"/>
    </row>
    <row r="222" ht="15.75" customHeight="1" spans="1:8">
      <c r="A222" s="291" t="s">
        <v>2222</v>
      </c>
      <c r="B222" s="297" t="s">
        <v>857</v>
      </c>
      <c r="C222" s="214">
        <v>44816</v>
      </c>
      <c r="D222" s="214">
        <v>44819</v>
      </c>
      <c r="E222" s="309">
        <v>40430.65</v>
      </c>
      <c r="F222" s="29">
        <v>44838</v>
      </c>
      <c r="G222" s="150" t="s">
        <v>18</v>
      </c>
      <c r="H222" s="279"/>
    </row>
    <row r="223" ht="15.75" customHeight="1" spans="1:8">
      <c r="A223" s="279" t="s">
        <v>2223</v>
      </c>
      <c r="B223" s="296" t="s">
        <v>1660</v>
      </c>
      <c r="C223" s="280">
        <v>44816</v>
      </c>
      <c r="D223" s="92">
        <v>44820</v>
      </c>
      <c r="E223" s="281">
        <v>92341.08</v>
      </c>
      <c r="F223" s="29">
        <v>44838</v>
      </c>
      <c r="G223" s="150" t="s">
        <v>30</v>
      </c>
      <c r="H223" s="279"/>
    </row>
    <row r="224" ht="15.75" customHeight="1" spans="1:8">
      <c r="A224" s="279" t="s">
        <v>2224</v>
      </c>
      <c r="B224" s="296" t="s">
        <v>2225</v>
      </c>
      <c r="C224" s="29">
        <v>44819</v>
      </c>
      <c r="D224" s="29">
        <v>44824</v>
      </c>
      <c r="E224" s="38">
        <v>21373.85</v>
      </c>
      <c r="F224" s="29">
        <v>44838</v>
      </c>
      <c r="G224" s="50" t="s">
        <v>18</v>
      </c>
      <c r="H224" s="279"/>
    </row>
    <row r="225" ht="15.75" customHeight="1" spans="1:8">
      <c r="A225" s="279" t="s">
        <v>2226</v>
      </c>
      <c r="B225" s="296" t="s">
        <v>62</v>
      </c>
      <c r="C225" s="280">
        <v>44819</v>
      </c>
      <c r="D225" s="29">
        <v>44826</v>
      </c>
      <c r="E225" s="281">
        <v>25234.72</v>
      </c>
      <c r="F225" s="29">
        <v>44838</v>
      </c>
      <c r="G225" s="278" t="s">
        <v>30</v>
      </c>
      <c r="H225" s="279"/>
    </row>
    <row r="226" ht="15.75" customHeight="1" spans="1:8">
      <c r="A226" s="279" t="s">
        <v>2227</v>
      </c>
      <c r="B226" s="296" t="s">
        <v>1660</v>
      </c>
      <c r="C226" s="280">
        <v>44819</v>
      </c>
      <c r="D226" s="29">
        <v>44826</v>
      </c>
      <c r="E226" s="281">
        <v>17960</v>
      </c>
      <c r="F226" s="29">
        <v>44838</v>
      </c>
      <c r="G226" s="278" t="s">
        <v>30</v>
      </c>
      <c r="H226" s="279"/>
    </row>
    <row r="227" ht="15.75" customHeight="1" spans="1:8">
      <c r="A227" s="279" t="s">
        <v>2228</v>
      </c>
      <c r="B227" s="296" t="s">
        <v>634</v>
      </c>
      <c r="C227" s="280">
        <v>44823</v>
      </c>
      <c r="D227" s="29">
        <v>44827</v>
      </c>
      <c r="E227" s="331">
        <v>33980.8</v>
      </c>
      <c r="F227" s="29">
        <v>44838</v>
      </c>
      <c r="G227" s="50" t="s">
        <v>30</v>
      </c>
      <c r="H227" s="279"/>
    </row>
    <row r="228" ht="15.75" customHeight="1" spans="1:8">
      <c r="A228" s="279" t="s">
        <v>2229</v>
      </c>
      <c r="B228" s="409" t="s">
        <v>622</v>
      </c>
      <c r="C228" s="280">
        <v>44824</v>
      </c>
      <c r="D228" s="29">
        <v>44827</v>
      </c>
      <c r="E228" s="281">
        <v>78349.02</v>
      </c>
      <c r="F228" s="29">
        <v>44838</v>
      </c>
      <c r="G228" s="50" t="s">
        <v>30</v>
      </c>
      <c r="H228" s="279"/>
    </row>
    <row r="229" ht="15.75" customHeight="1" spans="1:8">
      <c r="A229" s="279" t="s">
        <v>2230</v>
      </c>
      <c r="B229" s="409" t="s">
        <v>622</v>
      </c>
      <c r="C229" s="280">
        <v>44825</v>
      </c>
      <c r="D229" s="135">
        <v>44827</v>
      </c>
      <c r="E229" s="281">
        <v>18201.7</v>
      </c>
      <c r="F229" s="29">
        <v>44838</v>
      </c>
      <c r="G229" s="278" t="s">
        <v>30</v>
      </c>
      <c r="H229" s="279"/>
    </row>
    <row r="230" ht="15.75" customHeight="1" spans="1:8">
      <c r="A230" s="279" t="s">
        <v>2231</v>
      </c>
      <c r="B230" s="296" t="s">
        <v>166</v>
      </c>
      <c r="C230" s="280">
        <v>44825</v>
      </c>
      <c r="D230" s="135">
        <v>44830</v>
      </c>
      <c r="E230" s="281">
        <v>26691.44</v>
      </c>
      <c r="F230" s="29">
        <v>44838</v>
      </c>
      <c r="G230" s="31" t="s">
        <v>18</v>
      </c>
      <c r="H230" s="279"/>
    </row>
    <row r="231" ht="15.75" customHeight="1" spans="1:8">
      <c r="A231" s="279" t="s">
        <v>2232</v>
      </c>
      <c r="B231" s="296" t="s">
        <v>1607</v>
      </c>
      <c r="C231" s="29">
        <v>44826</v>
      </c>
      <c r="D231" s="29">
        <v>44826</v>
      </c>
      <c r="E231" s="429">
        <v>111298.36</v>
      </c>
      <c r="F231" s="29">
        <v>44838</v>
      </c>
      <c r="G231" s="278" t="s">
        <v>30</v>
      </c>
      <c r="H231" s="279"/>
    </row>
    <row r="232" ht="15.75" customHeight="1" spans="1:8">
      <c r="A232" s="279" t="s">
        <v>2233</v>
      </c>
      <c r="B232" s="296" t="s">
        <v>2234</v>
      </c>
      <c r="C232" s="280">
        <v>44827</v>
      </c>
      <c r="D232" s="430">
        <v>44827</v>
      </c>
      <c r="E232" s="281">
        <v>58019.01</v>
      </c>
      <c r="F232" s="29">
        <v>44838</v>
      </c>
      <c r="G232" s="31" t="s">
        <v>18</v>
      </c>
      <c r="H232" s="279"/>
    </row>
    <row r="233" ht="15.75" customHeight="1" spans="1:8">
      <c r="A233" s="418" t="s">
        <v>2235</v>
      </c>
      <c r="B233" s="296" t="s">
        <v>618</v>
      </c>
      <c r="C233" s="431">
        <v>44827</v>
      </c>
      <c r="D233" s="135">
        <v>44832</v>
      </c>
      <c r="E233" s="281">
        <v>75419.64</v>
      </c>
      <c r="F233" s="29">
        <v>44838</v>
      </c>
      <c r="G233" s="50" t="s">
        <v>30</v>
      </c>
      <c r="H233" s="279"/>
    </row>
    <row r="234" ht="15.75" customHeight="1" spans="1:8">
      <c r="A234" s="279" t="s">
        <v>2236</v>
      </c>
      <c r="B234" s="296" t="s">
        <v>55</v>
      </c>
      <c r="C234" s="135">
        <v>44827</v>
      </c>
      <c r="D234" s="135">
        <v>44833</v>
      </c>
      <c r="E234" s="136">
        <v>20735.36</v>
      </c>
      <c r="F234" s="29">
        <v>44838</v>
      </c>
      <c r="G234" s="137" t="s">
        <v>30</v>
      </c>
      <c r="H234" s="279"/>
    </row>
    <row r="235" ht="15.75" customHeight="1" spans="1:8">
      <c r="A235" s="279" t="s">
        <v>2237</v>
      </c>
      <c r="B235" s="296" t="s">
        <v>2238</v>
      </c>
      <c r="C235" s="280">
        <v>44831</v>
      </c>
      <c r="D235" s="135">
        <v>44832</v>
      </c>
      <c r="E235" s="281">
        <v>47600</v>
      </c>
      <c r="F235" s="29">
        <v>44838</v>
      </c>
      <c r="G235" s="31" t="s">
        <v>18</v>
      </c>
      <c r="H235" s="279"/>
    </row>
    <row r="236" ht="15.75" customHeight="1" spans="1:8">
      <c r="A236" s="296" t="s">
        <v>2239</v>
      </c>
      <c r="B236" s="409" t="s">
        <v>2240</v>
      </c>
      <c r="C236" s="299">
        <v>44833</v>
      </c>
      <c r="D236" s="299">
        <v>44834</v>
      </c>
      <c r="E236" s="432">
        <v>282280.53</v>
      </c>
      <c r="F236" s="299">
        <v>44838</v>
      </c>
      <c r="G236" s="392" t="s">
        <v>41</v>
      </c>
      <c r="H236" s="279"/>
    </row>
    <row r="237" ht="15.75" customHeight="1" spans="1:8">
      <c r="A237" s="279" t="s">
        <v>2241</v>
      </c>
      <c r="B237" s="296" t="s">
        <v>618</v>
      </c>
      <c r="C237" s="135">
        <v>44833</v>
      </c>
      <c r="D237" s="135">
        <v>44834</v>
      </c>
      <c r="E237" s="136">
        <v>50844.3</v>
      </c>
      <c r="F237" s="29">
        <v>44838</v>
      </c>
      <c r="G237" s="137" t="s">
        <v>30</v>
      </c>
      <c r="H237" s="279"/>
    </row>
    <row r="238" ht="15.75" customHeight="1" spans="1:8">
      <c r="A238" s="16" t="s">
        <v>170</v>
      </c>
      <c r="B238" s="275"/>
      <c r="C238" s="275"/>
      <c r="D238" s="275"/>
      <c r="E238" s="275"/>
      <c r="F238" s="275"/>
      <c r="G238" s="276"/>
      <c r="H238" s="277">
        <f>E239</f>
        <v>0</v>
      </c>
    </row>
    <row r="239" ht="15.75" customHeight="1" spans="1:8">
      <c r="A239" s="304"/>
      <c r="B239" s="304"/>
      <c r="C239" s="392"/>
      <c r="D239" s="392"/>
      <c r="E239" s="433"/>
      <c r="F239" s="392"/>
      <c r="G239" s="392"/>
      <c r="H239" s="296"/>
    </row>
    <row r="240" ht="15.75" customHeight="1" spans="1:8">
      <c r="A240" s="16" t="s">
        <v>171</v>
      </c>
      <c r="B240" s="275"/>
      <c r="C240" s="275"/>
      <c r="D240" s="275"/>
      <c r="E240" s="275"/>
      <c r="F240" s="275"/>
      <c r="G240" s="276"/>
      <c r="H240" s="277">
        <f>SUM(E241:E243)</f>
        <v>393004.44</v>
      </c>
    </row>
    <row r="241" ht="15.75" customHeight="1" spans="1:8">
      <c r="A241" s="434" t="s">
        <v>2242</v>
      </c>
      <c r="B241" s="434" t="s">
        <v>2243</v>
      </c>
      <c r="C241" s="435">
        <v>44806</v>
      </c>
      <c r="D241" s="435">
        <v>44809</v>
      </c>
      <c r="E241" s="36" t="s">
        <v>2244</v>
      </c>
      <c r="F241" s="29">
        <v>44838</v>
      </c>
      <c r="G241" s="436" t="s">
        <v>18</v>
      </c>
      <c r="H241" s="279"/>
    </row>
    <row r="242" ht="15.75" customHeight="1" spans="1:8">
      <c r="A242" s="437" t="s">
        <v>2245</v>
      </c>
      <c r="B242" s="353" t="s">
        <v>2246</v>
      </c>
      <c r="C242" s="361">
        <v>44817</v>
      </c>
      <c r="D242" s="362">
        <v>44825</v>
      </c>
      <c r="E242" s="438">
        <v>143004.44</v>
      </c>
      <c r="F242" s="362">
        <v>44838</v>
      </c>
      <c r="G242" s="439" t="s">
        <v>18</v>
      </c>
      <c r="H242" s="353"/>
    </row>
    <row r="243" ht="15.75" customHeight="1" spans="1:8">
      <c r="A243" s="440" t="s">
        <v>2247</v>
      </c>
      <c r="B243" s="440" t="s">
        <v>2248</v>
      </c>
      <c r="C243" s="441">
        <v>44817</v>
      </c>
      <c r="D243" s="441">
        <v>44831</v>
      </c>
      <c r="E243" s="442">
        <v>250000</v>
      </c>
      <c r="F243" s="443">
        <v>44838</v>
      </c>
      <c r="G243" s="444" t="s">
        <v>18</v>
      </c>
      <c r="H243" s="445"/>
    </row>
    <row r="244" ht="15.75" customHeight="1" spans="1:8">
      <c r="A244" s="446"/>
      <c r="B244" s="447"/>
      <c r="C244" s="448"/>
      <c r="D244" s="447"/>
      <c r="E244" s="406"/>
      <c r="F244" s="449"/>
      <c r="G244" s="450"/>
      <c r="H244" s="447"/>
    </row>
    <row r="245" ht="15.75" customHeight="1" spans="1:8">
      <c r="A245" s="330" t="s">
        <v>176</v>
      </c>
      <c r="B245" s="447"/>
      <c r="C245" s="447"/>
      <c r="D245" s="447"/>
      <c r="E245" s="406"/>
      <c r="F245" s="449"/>
      <c r="G245" s="450"/>
      <c r="H245" s="351"/>
    </row>
    <row r="246" ht="15.75" customHeight="1" spans="1:8">
      <c r="A246" s="447" t="s">
        <v>177</v>
      </c>
      <c r="B246" s="447"/>
      <c r="C246" s="447"/>
      <c r="D246" s="447"/>
      <c r="E246" s="406"/>
      <c r="F246" s="447"/>
      <c r="G246" s="451"/>
      <c r="H246" s="447"/>
    </row>
    <row r="247" ht="15.75" customHeight="1" spans="5:7">
      <c r="E247" s="327"/>
      <c r="F247" s="328"/>
      <c r="G247" s="329"/>
    </row>
    <row r="248" ht="15.75" customHeight="1"/>
    <row r="249" ht="15.75" customHeight="1" spans="5:7">
      <c r="E249" s="327"/>
      <c r="G249" s="326"/>
    </row>
    <row r="250" ht="15.75" customHeight="1" spans="5:7">
      <c r="E250" s="327"/>
      <c r="G250" s="326"/>
    </row>
    <row r="251" ht="15.75" customHeight="1" spans="5:7">
      <c r="E251" s="327"/>
      <c r="G251" s="326"/>
    </row>
    <row r="252" ht="15.75" customHeight="1" spans="5:7">
      <c r="E252" s="327"/>
      <c r="G252" s="326"/>
    </row>
    <row r="253" ht="15.75" customHeight="1" spans="5:7">
      <c r="E253" s="327"/>
      <c r="G253" s="326"/>
    </row>
    <row r="254" ht="15.75" customHeight="1" spans="5:7">
      <c r="E254" s="327"/>
      <c r="G254" s="326"/>
    </row>
    <row r="255" ht="15.75" customHeight="1" spans="5:7">
      <c r="E255" s="327"/>
      <c r="G255" s="326"/>
    </row>
    <row r="256" ht="15.75" customHeight="1" spans="5:7">
      <c r="E256" s="327"/>
      <c r="G256" s="326"/>
    </row>
    <row r="257" ht="15.75" customHeight="1" spans="5:7">
      <c r="E257" s="327"/>
      <c r="G257" s="326"/>
    </row>
    <row r="258" ht="15.75" customHeight="1" spans="5:7">
      <c r="E258" s="327"/>
      <c r="G258" s="326"/>
    </row>
    <row r="259" ht="15.75" customHeight="1" spans="5:7">
      <c r="E259" s="327"/>
      <c r="G259" s="326"/>
    </row>
    <row r="260" ht="15.75" customHeight="1" spans="5:7">
      <c r="E260" s="327"/>
      <c r="G260" s="326"/>
    </row>
    <row r="261" ht="15.75" customHeight="1" spans="5:7">
      <c r="E261" s="327"/>
      <c r="G261" s="326"/>
    </row>
    <row r="262" ht="15.75" customHeight="1" spans="5:7">
      <c r="E262" s="327"/>
      <c r="G262" s="326"/>
    </row>
    <row r="263" ht="15.75" customHeight="1" spans="5:7">
      <c r="E263" s="327"/>
      <c r="G263" s="326"/>
    </row>
    <row r="264" ht="15.75" customHeight="1" spans="5:7">
      <c r="E264" s="327"/>
      <c r="G264" s="326"/>
    </row>
    <row r="265" ht="15.75" customHeight="1" spans="5:7">
      <c r="E265" s="327"/>
      <c r="G265" s="326"/>
    </row>
    <row r="266" ht="15.75" customHeight="1" spans="5:7">
      <c r="E266" s="327"/>
      <c r="G266" s="326"/>
    </row>
    <row r="267" ht="15.75" customHeight="1" spans="5:7">
      <c r="E267" s="327"/>
      <c r="G267" s="326"/>
    </row>
    <row r="268" ht="15.75" customHeight="1" spans="5:7">
      <c r="E268" s="327"/>
      <c r="G268" s="326"/>
    </row>
    <row r="269" ht="15.75" customHeight="1" spans="5:7">
      <c r="E269" s="327"/>
      <c r="G269" s="326"/>
    </row>
    <row r="270" ht="15.75" customHeight="1" spans="5:7">
      <c r="E270" s="327"/>
      <c r="G270" s="326"/>
    </row>
    <row r="271" ht="15.75" customHeight="1" spans="5:7">
      <c r="E271" s="327"/>
      <c r="G271" s="326"/>
    </row>
    <row r="272" ht="15.75" customHeight="1" spans="5:7">
      <c r="E272" s="327"/>
      <c r="G272" s="326"/>
    </row>
    <row r="273" ht="15.75" customHeight="1" spans="5:7">
      <c r="E273" s="327"/>
      <c r="G273" s="326"/>
    </row>
    <row r="274" ht="15.75" customHeight="1" spans="5:7">
      <c r="E274" s="327"/>
      <c r="G274" s="326"/>
    </row>
    <row r="275" ht="15.75" customHeight="1" spans="5:7">
      <c r="E275" s="327"/>
      <c r="G275" s="326"/>
    </row>
    <row r="276" ht="15.75" customHeight="1" spans="5:7">
      <c r="E276" s="327"/>
      <c r="G276" s="326"/>
    </row>
    <row r="277" ht="15.75" customHeight="1" spans="5:7">
      <c r="E277" s="327"/>
      <c r="G277" s="326"/>
    </row>
    <row r="278" ht="15.75" customHeight="1" spans="5:7">
      <c r="E278" s="327"/>
      <c r="G278" s="326"/>
    </row>
    <row r="279" ht="15.75" customHeight="1" spans="5:7">
      <c r="E279" s="327"/>
      <c r="G279" s="326"/>
    </row>
    <row r="280" ht="15.75" customHeight="1" spans="5:7">
      <c r="E280" s="327"/>
      <c r="G280" s="326"/>
    </row>
    <row r="281" ht="15.75" customHeight="1" spans="5:7">
      <c r="E281" s="327"/>
      <c r="G281" s="326"/>
    </row>
    <row r="282" ht="15.75" customHeight="1" spans="5:7">
      <c r="E282" s="327"/>
      <c r="G282" s="326"/>
    </row>
    <row r="283" ht="15.75" customHeight="1" spans="5:7">
      <c r="E283" s="327"/>
      <c r="G283" s="326"/>
    </row>
    <row r="284" ht="15.75" customHeight="1" spans="5:7">
      <c r="E284" s="327"/>
      <c r="G284" s="326"/>
    </row>
    <row r="285" ht="15.75" customHeight="1" spans="5:7">
      <c r="E285" s="327"/>
      <c r="G285" s="326"/>
    </row>
    <row r="286" ht="15.75" customHeight="1" spans="5:7">
      <c r="E286" s="327"/>
      <c r="G286" s="326"/>
    </row>
    <row r="287" ht="15.75" customHeight="1" spans="5:7">
      <c r="E287" s="327"/>
      <c r="G287" s="326"/>
    </row>
    <row r="288" ht="15.75" customHeight="1" spans="5:7">
      <c r="E288" s="327"/>
      <c r="G288" s="326"/>
    </row>
    <row r="289" ht="15.75" customHeight="1" spans="5:7">
      <c r="E289" s="327"/>
      <c r="G289" s="326"/>
    </row>
    <row r="290" ht="15.75" customHeight="1" spans="5:7">
      <c r="E290" s="327"/>
      <c r="G290" s="326"/>
    </row>
    <row r="291" ht="15.75" customHeight="1" spans="5:7">
      <c r="E291" s="327"/>
      <c r="G291" s="326"/>
    </row>
    <row r="292" ht="15.75" customHeight="1" spans="5:7">
      <c r="E292" s="327"/>
      <c r="G292" s="326"/>
    </row>
    <row r="293" ht="15.75" customHeight="1" spans="5:7">
      <c r="E293" s="327"/>
      <c r="G293" s="326"/>
    </row>
    <row r="294" ht="15.75" customHeight="1" spans="5:7">
      <c r="E294" s="327"/>
      <c r="G294" s="326"/>
    </row>
    <row r="295" ht="15.75" customHeight="1" spans="5:7">
      <c r="E295" s="327"/>
      <c r="G295" s="326"/>
    </row>
    <row r="296" ht="15.75" customHeight="1" spans="5:7">
      <c r="E296" s="327"/>
      <c r="G296" s="326"/>
    </row>
    <row r="297" ht="15.75" customHeight="1" spans="5:7">
      <c r="E297" s="327"/>
      <c r="G297" s="326"/>
    </row>
    <row r="298" ht="15.75" customHeight="1" spans="5:7">
      <c r="E298" s="327"/>
      <c r="G298" s="326"/>
    </row>
    <row r="299" ht="15.75" customHeight="1" spans="5:7">
      <c r="E299" s="327"/>
      <c r="G299" s="326"/>
    </row>
    <row r="300" ht="15.75" customHeight="1" spans="5:7">
      <c r="E300" s="327"/>
      <c r="G300" s="326"/>
    </row>
    <row r="301" ht="15.75" customHeight="1" spans="5:7">
      <c r="E301" s="327"/>
      <c r="G301" s="326"/>
    </row>
    <row r="302" ht="15.75" customHeight="1" spans="5:7">
      <c r="E302" s="327"/>
      <c r="G302" s="326"/>
    </row>
    <row r="303" ht="15.75" customHeight="1" spans="5:7">
      <c r="E303" s="327"/>
      <c r="G303" s="326"/>
    </row>
    <row r="304" ht="15.75" customHeight="1" spans="5:7">
      <c r="E304" s="327"/>
      <c r="G304" s="326"/>
    </row>
    <row r="305" ht="15.75" customHeight="1" spans="5:7">
      <c r="E305" s="327"/>
      <c r="G305" s="326"/>
    </row>
    <row r="306" ht="15.75" customHeight="1" spans="5:7">
      <c r="E306" s="327"/>
      <c r="G306" s="326"/>
    </row>
    <row r="307" ht="15.75" customHeight="1" spans="5:7">
      <c r="E307" s="327"/>
      <c r="G307" s="326"/>
    </row>
    <row r="308" ht="15.75" customHeight="1" spans="5:7">
      <c r="E308" s="327"/>
      <c r="G308" s="326"/>
    </row>
    <row r="309" ht="15.75" customHeight="1" spans="5:7">
      <c r="E309" s="327"/>
      <c r="G309" s="326"/>
    </row>
    <row r="310" ht="15.75" customHeight="1" spans="5:7">
      <c r="E310" s="327"/>
      <c r="G310" s="326"/>
    </row>
    <row r="311" ht="15.75" customHeight="1" spans="5:7">
      <c r="E311" s="327"/>
      <c r="G311" s="326"/>
    </row>
    <row r="312" ht="15.75" customHeight="1" spans="5:7">
      <c r="E312" s="327"/>
      <c r="G312" s="326"/>
    </row>
    <row r="313" ht="15.75" customHeight="1" spans="5:7">
      <c r="E313" s="327"/>
      <c r="G313" s="326"/>
    </row>
    <row r="314" ht="15.75" customHeight="1" spans="5:7">
      <c r="E314" s="327"/>
      <c r="G314" s="326"/>
    </row>
    <row r="315" ht="15.75" customHeight="1" spans="5:7">
      <c r="E315" s="327"/>
      <c r="G315" s="326"/>
    </row>
    <row r="316" ht="15.75" customHeight="1" spans="5:7">
      <c r="E316" s="327"/>
      <c r="G316" s="326"/>
    </row>
    <row r="317" ht="15.75" customHeight="1" spans="5:7">
      <c r="E317" s="327"/>
      <c r="G317" s="326"/>
    </row>
    <row r="318" ht="15.75" customHeight="1" spans="5:7">
      <c r="E318" s="327"/>
      <c r="G318" s="326"/>
    </row>
    <row r="319" ht="15.75" customHeight="1" spans="5:7">
      <c r="E319" s="327"/>
      <c r="G319" s="326"/>
    </row>
    <row r="320" ht="15.75" customHeight="1" spans="5:7">
      <c r="E320" s="327"/>
      <c r="G320" s="326"/>
    </row>
    <row r="321" ht="15.75" customHeight="1" spans="5:7">
      <c r="E321" s="327"/>
      <c r="G321" s="326"/>
    </row>
    <row r="322" ht="15.75" customHeight="1" spans="5:7">
      <c r="E322" s="327"/>
      <c r="G322" s="326"/>
    </row>
    <row r="323" ht="15.75" customHeight="1" spans="5:7">
      <c r="E323" s="327"/>
      <c r="G323" s="326"/>
    </row>
    <row r="324" ht="15.75" customHeight="1" spans="5:7">
      <c r="E324" s="327"/>
      <c r="G324" s="326"/>
    </row>
    <row r="325" ht="15.75" customHeight="1" spans="5:7">
      <c r="E325" s="327"/>
      <c r="G325" s="326"/>
    </row>
    <row r="326" ht="15.75" customHeight="1" spans="5:7">
      <c r="E326" s="327"/>
      <c r="G326" s="326"/>
    </row>
    <row r="327" ht="15.75" customHeight="1" spans="5:7">
      <c r="E327" s="327"/>
      <c r="G327" s="326"/>
    </row>
    <row r="328" ht="15.75" customHeight="1" spans="5:7">
      <c r="E328" s="327"/>
      <c r="G328" s="326"/>
    </row>
    <row r="329" ht="15.75" customHeight="1" spans="5:7">
      <c r="E329" s="327"/>
      <c r="G329" s="326"/>
    </row>
    <row r="330" ht="15.75" customHeight="1" spans="5:7">
      <c r="E330" s="327"/>
      <c r="G330" s="326"/>
    </row>
    <row r="331" ht="15.75" customHeight="1" spans="5:7">
      <c r="E331" s="327"/>
      <c r="G331" s="326"/>
    </row>
    <row r="332" ht="15.75" customHeight="1" spans="5:7">
      <c r="E332" s="327"/>
      <c r="G332" s="326"/>
    </row>
    <row r="333" ht="15.75" customHeight="1" spans="5:7">
      <c r="E333" s="327"/>
      <c r="G333" s="326"/>
    </row>
    <row r="334" ht="15.75" customHeight="1" spans="5:7">
      <c r="E334" s="327"/>
      <c r="G334" s="326"/>
    </row>
    <row r="335" ht="15.75" customHeight="1" spans="5:7">
      <c r="E335" s="327"/>
      <c r="G335" s="326"/>
    </row>
    <row r="336" ht="15.75" customHeight="1" spans="5:7">
      <c r="E336" s="327"/>
      <c r="G336" s="326"/>
    </row>
    <row r="337" ht="15.75" customHeight="1" spans="5:7">
      <c r="E337" s="327"/>
      <c r="G337" s="326"/>
    </row>
    <row r="338" ht="15.75" customHeight="1" spans="5:7">
      <c r="E338" s="327"/>
      <c r="G338" s="326"/>
    </row>
    <row r="339" ht="15.75" customHeight="1" spans="5:7">
      <c r="E339" s="327"/>
      <c r="G339" s="326"/>
    </row>
    <row r="340" ht="15.75" customHeight="1" spans="5:7">
      <c r="E340" s="327"/>
      <c r="G340" s="326"/>
    </row>
    <row r="341" ht="15.75" customHeight="1" spans="5:7">
      <c r="E341" s="327"/>
      <c r="G341" s="326"/>
    </row>
    <row r="342" ht="15.75" customHeight="1" spans="5:7">
      <c r="E342" s="327"/>
      <c r="G342" s="326"/>
    </row>
    <row r="343" ht="15.75" customHeight="1" spans="5:7">
      <c r="E343" s="327"/>
      <c r="G343" s="326"/>
    </row>
    <row r="344" ht="15.75" customHeight="1" spans="5:7">
      <c r="E344" s="327"/>
      <c r="G344" s="326"/>
    </row>
    <row r="345" ht="15.75" customHeight="1" spans="5:7">
      <c r="E345" s="327"/>
      <c r="G345" s="326"/>
    </row>
    <row r="346" ht="15.75" customHeight="1" spans="5:7">
      <c r="E346" s="327"/>
      <c r="G346" s="326"/>
    </row>
    <row r="347" ht="15.75" customHeight="1" spans="5:7">
      <c r="E347" s="327"/>
      <c r="G347" s="326"/>
    </row>
    <row r="348" ht="15.75" customHeight="1" spans="5:7">
      <c r="E348" s="327"/>
      <c r="G348" s="326"/>
    </row>
    <row r="349" ht="15.75" customHeight="1" spans="5:7">
      <c r="E349" s="327"/>
      <c r="G349" s="326"/>
    </row>
    <row r="350" ht="15.75" customHeight="1" spans="5:7">
      <c r="E350" s="327"/>
      <c r="G350" s="326"/>
    </row>
    <row r="351" ht="15.75" customHeight="1" spans="5:7">
      <c r="E351" s="327"/>
      <c r="G351" s="326"/>
    </row>
    <row r="352" ht="15.75" customHeight="1" spans="5:7">
      <c r="E352" s="327"/>
      <c r="G352" s="326"/>
    </row>
    <row r="353" ht="15.75" customHeight="1" spans="5:7">
      <c r="E353" s="327"/>
      <c r="G353" s="326"/>
    </row>
    <row r="354" ht="15.75" customHeight="1" spans="5:7">
      <c r="E354" s="327"/>
      <c r="G354" s="326"/>
    </row>
    <row r="355" ht="15.75" customHeight="1" spans="5:7">
      <c r="E355" s="327"/>
      <c r="G355" s="326"/>
    </row>
    <row r="356" ht="15.75" customHeight="1" spans="5:7">
      <c r="E356" s="327"/>
      <c r="G356" s="326"/>
    </row>
    <row r="357" ht="15.75" customHeight="1" spans="5:7">
      <c r="E357" s="327"/>
      <c r="G357" s="326"/>
    </row>
    <row r="358" ht="15.75" customHeight="1" spans="5:7">
      <c r="E358" s="327"/>
      <c r="G358" s="326"/>
    </row>
    <row r="359" ht="15.75" customHeight="1" spans="5:7">
      <c r="E359" s="327"/>
      <c r="G359" s="326"/>
    </row>
    <row r="360" ht="15.75" customHeight="1" spans="5:7">
      <c r="E360" s="327"/>
      <c r="G360" s="326"/>
    </row>
    <row r="361" ht="15.75" customHeight="1" spans="5:7">
      <c r="E361" s="327"/>
      <c r="G361" s="326"/>
    </row>
    <row r="362" ht="15.75" customHeight="1" spans="5:7">
      <c r="E362" s="327"/>
      <c r="G362" s="326"/>
    </row>
    <row r="363" ht="15.75" customHeight="1" spans="5:7">
      <c r="E363" s="327"/>
      <c r="G363" s="326"/>
    </row>
    <row r="364" ht="15.75" customHeight="1" spans="5:7">
      <c r="E364" s="327"/>
      <c r="G364" s="326"/>
    </row>
    <row r="365" ht="15.75" customHeight="1" spans="5:7">
      <c r="E365" s="327"/>
      <c r="G365" s="326"/>
    </row>
    <row r="366" ht="15.75" customHeight="1" spans="5:7">
      <c r="E366" s="327"/>
      <c r="G366" s="326"/>
    </row>
    <row r="367" ht="15.75" customHeight="1" spans="5:7">
      <c r="E367" s="327"/>
      <c r="G367" s="326"/>
    </row>
    <row r="368" ht="15.75" customHeight="1" spans="5:7">
      <c r="E368" s="327"/>
      <c r="G368" s="326"/>
    </row>
    <row r="369" ht="15.75" customHeight="1" spans="5:7">
      <c r="E369" s="327"/>
      <c r="G369" s="326"/>
    </row>
    <row r="370" ht="15.75" customHeight="1" spans="5:7">
      <c r="E370" s="327"/>
      <c r="G370" s="326"/>
    </row>
    <row r="371" ht="15.75" customHeight="1" spans="5:7">
      <c r="E371" s="327"/>
      <c r="G371" s="326"/>
    </row>
    <row r="372" ht="15.75" customHeight="1" spans="5:7">
      <c r="E372" s="327"/>
      <c r="G372" s="326"/>
    </row>
    <row r="373" ht="15.75" customHeight="1" spans="5:7">
      <c r="E373" s="327"/>
      <c r="G373" s="326"/>
    </row>
    <row r="374" ht="15.75" customHeight="1" spans="5:7">
      <c r="E374" s="327"/>
      <c r="G374" s="326"/>
    </row>
    <row r="375" ht="15.75" customHeight="1" spans="5:7">
      <c r="E375" s="327"/>
      <c r="G375" s="326"/>
    </row>
    <row r="376" ht="15.75" customHeight="1" spans="5:7">
      <c r="E376" s="327"/>
      <c r="G376" s="326"/>
    </row>
    <row r="377" ht="15.75" customHeight="1" spans="5:7">
      <c r="E377" s="327"/>
      <c r="G377" s="326"/>
    </row>
    <row r="378" ht="15.75" customHeight="1" spans="5:7">
      <c r="E378" s="327"/>
      <c r="G378" s="326"/>
    </row>
    <row r="379" ht="15.75" customHeight="1" spans="5:7">
      <c r="E379" s="327"/>
      <c r="G379" s="326"/>
    </row>
    <row r="380" ht="15.75" customHeight="1" spans="5:7">
      <c r="E380" s="327"/>
      <c r="G380" s="326"/>
    </row>
    <row r="381" ht="15.75" customHeight="1" spans="5:7">
      <c r="E381" s="327"/>
      <c r="G381" s="326"/>
    </row>
    <row r="382" ht="15.75" customHeight="1" spans="5:7">
      <c r="E382" s="327"/>
      <c r="G382" s="326"/>
    </row>
    <row r="383" ht="15.75" customHeight="1" spans="5:7">
      <c r="E383" s="327"/>
      <c r="G383" s="326"/>
    </row>
    <row r="384" ht="15.75" customHeight="1" spans="5:7">
      <c r="E384" s="327"/>
      <c r="G384" s="326"/>
    </row>
    <row r="385" ht="15.75" customHeight="1" spans="5:7">
      <c r="E385" s="327"/>
      <c r="G385" s="326"/>
    </row>
    <row r="386" ht="15.75" customHeight="1" spans="5:7">
      <c r="E386" s="327"/>
      <c r="G386" s="326"/>
    </row>
    <row r="387" ht="15.75" customHeight="1" spans="5:7">
      <c r="E387" s="327"/>
      <c r="G387" s="326"/>
    </row>
    <row r="388" ht="15.75" customHeight="1" spans="5:7">
      <c r="E388" s="327"/>
      <c r="G388" s="326"/>
    </row>
    <row r="389" ht="15.75" customHeight="1" spans="5:7">
      <c r="E389" s="327"/>
      <c r="G389" s="326"/>
    </row>
    <row r="390" ht="15.75" customHeight="1" spans="5:7">
      <c r="E390" s="327"/>
      <c r="G390" s="326"/>
    </row>
    <row r="391" ht="15.75" customHeight="1" spans="5:7">
      <c r="E391" s="327"/>
      <c r="G391" s="326"/>
    </row>
    <row r="392" ht="15.75" customHeight="1" spans="5:7">
      <c r="E392" s="327"/>
      <c r="G392" s="326"/>
    </row>
    <row r="393" ht="15.75" customHeight="1" spans="5:7">
      <c r="E393" s="327"/>
      <c r="G393" s="326"/>
    </row>
    <row r="394" ht="15.75" customHeight="1" spans="5:7">
      <c r="E394" s="327"/>
      <c r="G394" s="326"/>
    </row>
    <row r="395" ht="15.75" customHeight="1" spans="5:7">
      <c r="E395" s="327"/>
      <c r="G395" s="326"/>
    </row>
    <row r="396" ht="15.75" customHeight="1" spans="5:7">
      <c r="E396" s="327"/>
      <c r="G396" s="326"/>
    </row>
    <row r="397" ht="15.75" customHeight="1" spans="5:7">
      <c r="E397" s="327"/>
      <c r="G397" s="326"/>
    </row>
    <row r="398" ht="15.75" customHeight="1" spans="5:7">
      <c r="E398" s="327"/>
      <c r="G398" s="326"/>
    </row>
    <row r="399" ht="15.75" customHeight="1" spans="5:7">
      <c r="E399" s="327"/>
      <c r="G399" s="326"/>
    </row>
    <row r="400" ht="15.75" customHeight="1" spans="5:7">
      <c r="E400" s="327"/>
      <c r="G400" s="326"/>
    </row>
    <row r="401" ht="15.75" customHeight="1" spans="5:7">
      <c r="E401" s="327"/>
      <c r="G401" s="326"/>
    </row>
    <row r="402" ht="15.75" customHeight="1" spans="5:7">
      <c r="E402" s="327"/>
      <c r="G402" s="326"/>
    </row>
    <row r="403" ht="15.75" customHeight="1" spans="5:7">
      <c r="E403" s="327"/>
      <c r="G403" s="326"/>
    </row>
    <row r="404" ht="15.75" customHeight="1" spans="5:7">
      <c r="E404" s="327"/>
      <c r="G404" s="326"/>
    </row>
    <row r="405" ht="15.75" customHeight="1" spans="5:7">
      <c r="E405" s="327"/>
      <c r="G405" s="326"/>
    </row>
    <row r="406" ht="15.75" customHeight="1" spans="5:7">
      <c r="E406" s="327"/>
      <c r="G406" s="326"/>
    </row>
    <row r="407" ht="15.75" customHeight="1" spans="5:7">
      <c r="E407" s="327"/>
      <c r="G407" s="326"/>
    </row>
    <row r="408" ht="15.75" customHeight="1" spans="5:7">
      <c r="E408" s="327"/>
      <c r="G408" s="326"/>
    </row>
    <row r="409" ht="15.75" customHeight="1" spans="5:7">
      <c r="E409" s="327"/>
      <c r="G409" s="326"/>
    </row>
    <row r="410" ht="15.75" customHeight="1" spans="5:7">
      <c r="E410" s="327"/>
      <c r="G410" s="326"/>
    </row>
    <row r="411" ht="15.75" customHeight="1" spans="5:7">
      <c r="E411" s="327"/>
      <c r="G411" s="326"/>
    </row>
    <row r="412" ht="15.75" customHeight="1" spans="5:7">
      <c r="E412" s="327"/>
      <c r="G412" s="326"/>
    </row>
    <row r="413" ht="15.75" customHeight="1" spans="5:7">
      <c r="E413" s="327"/>
      <c r="G413" s="326"/>
    </row>
    <row r="414" ht="15.75" customHeight="1" spans="5:7">
      <c r="E414" s="327"/>
      <c r="G414" s="326"/>
    </row>
    <row r="415" ht="15.75" customHeight="1" spans="5:7">
      <c r="E415" s="327"/>
      <c r="G415" s="326"/>
    </row>
    <row r="416" ht="15.75" customHeight="1" spans="5:7">
      <c r="E416" s="327"/>
      <c r="G416" s="326"/>
    </row>
    <row r="417" ht="15.75" customHeight="1" spans="5:7">
      <c r="E417" s="327"/>
      <c r="G417" s="326"/>
    </row>
    <row r="418" ht="15.75" customHeight="1" spans="5:7">
      <c r="E418" s="327"/>
      <c r="G418" s="326"/>
    </row>
    <row r="419" ht="15.75" customHeight="1" spans="5:7">
      <c r="E419" s="327"/>
      <c r="G419" s="326"/>
    </row>
    <row r="420" ht="15.75" customHeight="1" spans="5:7">
      <c r="E420" s="327"/>
      <c r="G420" s="326"/>
    </row>
    <row r="421" ht="15.75" customHeight="1" spans="5:7">
      <c r="E421" s="327"/>
      <c r="G421" s="326"/>
    </row>
    <row r="422" ht="15.75" customHeight="1" spans="5:7">
      <c r="E422" s="327"/>
      <c r="G422" s="326"/>
    </row>
    <row r="423" ht="15.75" customHeight="1" spans="5:7">
      <c r="E423" s="327"/>
      <c r="G423" s="326"/>
    </row>
    <row r="424" ht="15.75" customHeight="1" spans="5:7">
      <c r="E424" s="327"/>
      <c r="G424" s="326"/>
    </row>
    <row r="425" ht="15.75" customHeight="1" spans="5:7">
      <c r="E425" s="327"/>
      <c r="G425" s="326"/>
    </row>
    <row r="426" ht="15.75" customHeight="1" spans="5:7">
      <c r="E426" s="327"/>
      <c r="G426" s="326"/>
    </row>
    <row r="427" ht="15.75" customHeight="1" spans="5:7">
      <c r="E427" s="327"/>
      <c r="G427" s="326"/>
    </row>
    <row r="428" ht="15.75" customHeight="1" spans="5:7">
      <c r="E428" s="327"/>
      <c r="G428" s="326"/>
    </row>
    <row r="429" ht="15.75" customHeight="1" spans="5:7">
      <c r="E429" s="327"/>
      <c r="G429" s="326"/>
    </row>
    <row r="430" ht="15.75" customHeight="1" spans="5:7">
      <c r="E430" s="327"/>
      <c r="G430" s="326"/>
    </row>
    <row r="431" ht="15.75" customHeight="1" spans="5:7">
      <c r="E431" s="327"/>
      <c r="G431" s="326"/>
    </row>
    <row r="432" ht="15.75" customHeight="1" spans="5:7">
      <c r="E432" s="327"/>
      <c r="G432" s="326"/>
    </row>
    <row r="433" ht="15.75" customHeight="1" spans="5:7">
      <c r="E433" s="327"/>
      <c r="G433" s="326"/>
    </row>
    <row r="434" ht="15.75" customHeight="1" spans="5:7">
      <c r="E434" s="327"/>
      <c r="G434" s="326"/>
    </row>
    <row r="435" ht="15.75" customHeight="1" spans="5:7">
      <c r="E435" s="327"/>
      <c r="G435" s="326"/>
    </row>
    <row r="436" ht="15.75" customHeight="1" spans="5:7">
      <c r="E436" s="327"/>
      <c r="G436" s="326"/>
    </row>
    <row r="437" ht="15.75" customHeight="1" spans="5:7">
      <c r="E437" s="327"/>
      <c r="G437" s="326"/>
    </row>
    <row r="438" ht="15.75" customHeight="1" spans="5:7">
      <c r="E438" s="327"/>
      <c r="G438" s="326"/>
    </row>
    <row r="439" ht="15.75" customHeight="1" spans="5:7">
      <c r="E439" s="327"/>
      <c r="G439" s="326"/>
    </row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6">
    <mergeCell ref="A5:H5"/>
    <mergeCell ref="A6:H6"/>
    <mergeCell ref="A7:H7"/>
    <mergeCell ref="A8:H8"/>
    <mergeCell ref="A9:H9"/>
    <mergeCell ref="A10:H10"/>
    <mergeCell ref="A12:H12"/>
    <mergeCell ref="A17:G17"/>
    <mergeCell ref="A42:G42"/>
    <mergeCell ref="A180:G180"/>
    <mergeCell ref="A186:G186"/>
    <mergeCell ref="A197:G197"/>
    <mergeCell ref="A199:G199"/>
    <mergeCell ref="A212:G212"/>
    <mergeCell ref="A238:G238"/>
    <mergeCell ref="A240:G240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I997"/>
  <sheetViews>
    <sheetView topLeftCell="A157" workbookViewId="0">
      <selection activeCell="C29" sqref="C29"/>
    </sheetView>
  </sheetViews>
  <sheetFormatPr defaultColWidth="12.6285714285714" defaultRowHeight="15" customHeight="1"/>
  <cols>
    <col min="1" max="1" width="20.5714285714286" style="264" customWidth="1"/>
    <col min="2" max="2" width="51.8761904761905" style="264" customWidth="1"/>
    <col min="3" max="3" width="11.8761904761905" style="264" customWidth="1"/>
    <col min="4" max="4" width="10.1333333333333" style="264" customWidth="1"/>
    <col min="5" max="5" width="12.5047619047619" style="264" customWidth="1"/>
    <col min="6" max="6" width="11.8761904761905" style="264" customWidth="1"/>
    <col min="7" max="7" width="18.8761904761905" style="264" customWidth="1"/>
    <col min="8" max="8" width="19.3809523809524" style="264" customWidth="1"/>
    <col min="9" max="16384" width="12.6285714285714" style="264"/>
  </cols>
  <sheetData>
    <row r="1" ht="15.75" customHeight="1" spans="1:8">
      <c r="A1" s="265"/>
      <c r="B1" s="266"/>
      <c r="C1" s="266"/>
      <c r="D1" s="266"/>
      <c r="E1" s="267"/>
      <c r="F1" s="266"/>
      <c r="G1" s="266"/>
      <c r="H1" s="266"/>
    </row>
    <row r="2" ht="15.75" customHeight="1" spans="1:8">
      <c r="A2" s="266"/>
      <c r="B2" s="266"/>
      <c r="C2" s="266"/>
      <c r="D2" s="266"/>
      <c r="E2" s="267"/>
      <c r="F2" s="266"/>
      <c r="G2" s="266"/>
      <c r="H2" s="266"/>
    </row>
    <row r="3" ht="15.75" customHeight="1" spans="1:8">
      <c r="A3" s="266"/>
      <c r="B3" s="266"/>
      <c r="C3" s="266"/>
      <c r="D3" s="266"/>
      <c r="E3" s="267"/>
      <c r="F3" s="266"/>
      <c r="G3" s="266"/>
      <c r="H3" s="266"/>
    </row>
    <row r="4" ht="15.75" customHeight="1" spans="1:8">
      <c r="A4" s="266"/>
      <c r="B4" s="266"/>
      <c r="C4" s="266"/>
      <c r="D4" s="266"/>
      <c r="E4" s="267"/>
      <c r="F4" s="266"/>
      <c r="G4" s="266"/>
      <c r="H4" s="266"/>
    </row>
    <row r="5" ht="15.75" customHeight="1" spans="1:8">
      <c r="A5" s="268" t="s">
        <v>0</v>
      </c>
      <c r="B5" s="268"/>
      <c r="C5" s="268"/>
      <c r="D5" s="268"/>
      <c r="E5" s="268"/>
      <c r="F5" s="268"/>
      <c r="G5" s="268"/>
      <c r="H5" s="268"/>
    </row>
    <row r="6" ht="15.75" customHeight="1" spans="1:8">
      <c r="A6" s="268" t="s">
        <v>1</v>
      </c>
      <c r="B6" s="268"/>
      <c r="C6" s="268"/>
      <c r="D6" s="268"/>
      <c r="E6" s="268"/>
      <c r="F6" s="268"/>
      <c r="G6" s="268"/>
      <c r="H6" s="268"/>
    </row>
    <row r="7" ht="15.75" customHeight="1" spans="1:8">
      <c r="A7" s="268" t="s">
        <v>2</v>
      </c>
      <c r="B7" s="268"/>
      <c r="C7" s="268"/>
      <c r="D7" s="268"/>
      <c r="E7" s="268"/>
      <c r="F7" s="268"/>
      <c r="G7" s="268"/>
      <c r="H7" s="268"/>
    </row>
    <row r="8" ht="15.75" customHeight="1" spans="1:8">
      <c r="A8" s="269" t="s">
        <v>3</v>
      </c>
      <c r="B8" s="269"/>
      <c r="C8" s="269"/>
      <c r="D8" s="269"/>
      <c r="E8" s="269"/>
      <c r="F8" s="269"/>
      <c r="G8" s="269"/>
      <c r="H8" s="269"/>
    </row>
    <row r="9" ht="15.75" customHeight="1" spans="1:8">
      <c r="A9" s="269" t="s">
        <v>4</v>
      </c>
      <c r="B9" s="269"/>
      <c r="C9" s="269"/>
      <c r="D9" s="269"/>
      <c r="E9" s="269"/>
      <c r="F9" s="269"/>
      <c r="G9" s="269"/>
      <c r="H9" s="269"/>
    </row>
    <row r="10" ht="15.75" customHeight="1" spans="1:8">
      <c r="A10" s="270" t="s">
        <v>5</v>
      </c>
      <c r="B10" s="270"/>
      <c r="C10" s="270"/>
      <c r="D10" s="270"/>
      <c r="E10" s="270"/>
      <c r="F10" s="270"/>
      <c r="G10" s="270"/>
      <c r="H10" s="270"/>
    </row>
    <row r="11" ht="15.75" customHeight="1" spans="1:8">
      <c r="A11" s="271"/>
      <c r="B11" s="9"/>
      <c r="C11" s="10"/>
      <c r="D11" s="10"/>
      <c r="E11" s="11"/>
      <c r="F11" s="9"/>
      <c r="G11" s="10"/>
      <c r="H11" s="10"/>
    </row>
    <row r="12" ht="15.75" customHeight="1" spans="1:8">
      <c r="A12" s="272" t="s">
        <v>6</v>
      </c>
      <c r="B12" s="273"/>
      <c r="C12" s="273"/>
      <c r="D12" s="273"/>
      <c r="E12" s="273"/>
      <c r="F12" s="273"/>
      <c r="G12" s="273"/>
      <c r="H12" s="273"/>
    </row>
    <row r="13" ht="15.75" customHeight="1" spans="1:8">
      <c r="A13" s="9"/>
      <c r="B13" s="9"/>
      <c r="C13" s="10"/>
      <c r="D13" s="10"/>
      <c r="E13" s="11"/>
      <c r="F13" s="9"/>
      <c r="G13" s="10"/>
      <c r="H13" s="10"/>
    </row>
    <row r="14" ht="15.75" customHeight="1" spans="1:8">
      <c r="A14" s="9"/>
      <c r="B14" s="9"/>
      <c r="C14" s="10"/>
      <c r="D14" s="10"/>
      <c r="E14" s="274"/>
      <c r="F14" s="9"/>
      <c r="G14" s="10"/>
      <c r="H14" s="10"/>
    </row>
    <row r="15" ht="15.75" customHeight="1" spans="1:8">
      <c r="A15" s="9"/>
      <c r="B15" s="9"/>
      <c r="C15" s="10"/>
      <c r="D15" s="10"/>
      <c r="E15" s="11"/>
      <c r="F15" s="9"/>
      <c r="G15" s="10"/>
      <c r="H15" s="10"/>
    </row>
    <row r="16" ht="45" customHeight="1" spans="1:8">
      <c r="A16" s="13" t="s">
        <v>7</v>
      </c>
      <c r="B16" s="13" t="s">
        <v>8</v>
      </c>
      <c r="C16" s="13" t="s">
        <v>9</v>
      </c>
      <c r="D16" s="13" t="s">
        <v>10</v>
      </c>
      <c r="E16" s="14" t="s">
        <v>11</v>
      </c>
      <c r="F16" s="13" t="s">
        <v>12</v>
      </c>
      <c r="G16" s="15" t="s">
        <v>13</v>
      </c>
      <c r="H16" s="13" t="s">
        <v>14</v>
      </c>
    </row>
    <row r="17" ht="18.75" customHeight="1" spans="1:8">
      <c r="A17" s="16" t="s">
        <v>15</v>
      </c>
      <c r="B17" s="275"/>
      <c r="C17" s="275"/>
      <c r="D17" s="275"/>
      <c r="E17" s="275"/>
      <c r="F17" s="275"/>
      <c r="G17" s="276"/>
      <c r="H17" s="277">
        <f>E18</f>
        <v>0</v>
      </c>
    </row>
    <row r="18" ht="15.75" customHeight="1" spans="1:8">
      <c r="A18" s="122"/>
      <c r="B18" s="122"/>
      <c r="C18" s="278"/>
      <c r="D18" s="137"/>
      <c r="E18" s="136"/>
      <c r="F18" s="137"/>
      <c r="G18" s="137"/>
      <c r="H18" s="279"/>
    </row>
    <row r="19" ht="15.75" customHeight="1" spans="1:8">
      <c r="A19" s="16" t="s">
        <v>42</v>
      </c>
      <c r="B19" s="275"/>
      <c r="C19" s="275"/>
      <c r="D19" s="275"/>
      <c r="E19" s="275"/>
      <c r="F19" s="275"/>
      <c r="G19" s="276"/>
      <c r="H19" s="277">
        <f>SUM(E20:E157)</f>
        <v>836176.48</v>
      </c>
    </row>
    <row r="20" ht="15.75" customHeight="1" spans="1:8">
      <c r="A20" s="279" t="s">
        <v>2249</v>
      </c>
      <c r="B20" s="279" t="s">
        <v>183</v>
      </c>
      <c r="C20" s="280">
        <v>44643</v>
      </c>
      <c r="D20" s="29">
        <v>44810</v>
      </c>
      <c r="E20" s="281">
        <v>7292.1</v>
      </c>
      <c r="F20" s="280">
        <v>44855</v>
      </c>
      <c r="G20" s="50" t="s">
        <v>30</v>
      </c>
      <c r="H20" s="282"/>
    </row>
    <row r="21" ht="15.75" customHeight="1" spans="1:8">
      <c r="A21" s="279" t="s">
        <v>2250</v>
      </c>
      <c r="B21" s="279" t="s">
        <v>183</v>
      </c>
      <c r="C21" s="280">
        <v>44739</v>
      </c>
      <c r="D21" s="29">
        <v>44844</v>
      </c>
      <c r="E21" s="281">
        <v>12762</v>
      </c>
      <c r="F21" s="280">
        <v>44855</v>
      </c>
      <c r="G21" s="150" t="s">
        <v>30</v>
      </c>
      <c r="H21" s="279"/>
    </row>
    <row r="22" ht="15.75" customHeight="1" spans="1:8">
      <c r="A22" s="279" t="s">
        <v>2251</v>
      </c>
      <c r="B22" s="279" t="s">
        <v>44</v>
      </c>
      <c r="C22" s="280">
        <v>44763</v>
      </c>
      <c r="D22" s="29">
        <v>44848</v>
      </c>
      <c r="E22" s="283">
        <v>1330</v>
      </c>
      <c r="F22" s="280">
        <v>44855</v>
      </c>
      <c r="G22" s="50" t="s">
        <v>18</v>
      </c>
      <c r="H22" s="279"/>
    </row>
    <row r="23" ht="15.75" customHeight="1" spans="1:8">
      <c r="A23" s="279" t="s">
        <v>2252</v>
      </c>
      <c r="B23" s="279" t="s">
        <v>55</v>
      </c>
      <c r="C23" s="29">
        <v>44819</v>
      </c>
      <c r="D23" s="29">
        <v>44839</v>
      </c>
      <c r="E23" s="38">
        <v>1569.2</v>
      </c>
      <c r="F23" s="280">
        <v>44855</v>
      </c>
      <c r="G23" s="50" t="s">
        <v>30</v>
      </c>
      <c r="H23" s="281"/>
    </row>
    <row r="24" ht="15.75" customHeight="1" spans="1:8">
      <c r="A24" s="279" t="s">
        <v>2253</v>
      </c>
      <c r="B24" s="279" t="s">
        <v>618</v>
      </c>
      <c r="C24" s="29">
        <v>44826</v>
      </c>
      <c r="D24" s="29">
        <v>44838</v>
      </c>
      <c r="E24" s="284">
        <v>6476.4</v>
      </c>
      <c r="F24" s="280">
        <v>44855</v>
      </c>
      <c r="G24" s="50" t="s">
        <v>30</v>
      </c>
      <c r="H24" s="279"/>
    </row>
    <row r="25" ht="15.75" customHeight="1" spans="1:8">
      <c r="A25" s="279" t="s">
        <v>2254</v>
      </c>
      <c r="B25" s="279" t="s">
        <v>204</v>
      </c>
      <c r="C25" s="280">
        <v>44826</v>
      </c>
      <c r="D25" s="280">
        <v>44841</v>
      </c>
      <c r="E25" s="281">
        <v>11388.9</v>
      </c>
      <c r="F25" s="280">
        <v>44855</v>
      </c>
      <c r="G25" s="150" t="s">
        <v>30</v>
      </c>
      <c r="H25" s="279"/>
    </row>
    <row r="26" ht="15.75" customHeight="1" spans="1:8">
      <c r="A26" s="279" t="s">
        <v>2255</v>
      </c>
      <c r="B26" s="279" t="s">
        <v>55</v>
      </c>
      <c r="C26" s="29">
        <v>44826</v>
      </c>
      <c r="D26" s="29">
        <v>44841</v>
      </c>
      <c r="E26" s="38">
        <v>477.36</v>
      </c>
      <c r="F26" s="280">
        <v>44855</v>
      </c>
      <c r="G26" s="50" t="s">
        <v>30</v>
      </c>
      <c r="H26" s="281"/>
    </row>
    <row r="27" ht="15.75" customHeight="1" spans="1:8">
      <c r="A27" s="285" t="s">
        <v>2256</v>
      </c>
      <c r="B27" s="279" t="s">
        <v>62</v>
      </c>
      <c r="C27" s="29">
        <v>44826</v>
      </c>
      <c r="D27" s="29">
        <v>44851</v>
      </c>
      <c r="E27" s="38">
        <v>3866.4</v>
      </c>
      <c r="F27" s="280">
        <v>44855</v>
      </c>
      <c r="G27" s="50" t="s">
        <v>30</v>
      </c>
      <c r="H27" s="281"/>
    </row>
    <row r="28" ht="15.75" customHeight="1" spans="1:8">
      <c r="A28" s="279" t="s">
        <v>2257</v>
      </c>
      <c r="B28" s="279" t="s">
        <v>618</v>
      </c>
      <c r="C28" s="280">
        <v>44827</v>
      </c>
      <c r="D28" s="29">
        <v>44838</v>
      </c>
      <c r="E28" s="281">
        <v>12721.85</v>
      </c>
      <c r="F28" s="280">
        <v>44855</v>
      </c>
      <c r="G28" s="50" t="s">
        <v>30</v>
      </c>
      <c r="H28" s="279"/>
    </row>
    <row r="29" ht="15.75" customHeight="1" spans="1:8">
      <c r="A29" s="279" t="s">
        <v>2258</v>
      </c>
      <c r="B29" s="279" t="s">
        <v>55</v>
      </c>
      <c r="C29" s="280">
        <v>44831</v>
      </c>
      <c r="D29" s="29">
        <v>44839</v>
      </c>
      <c r="E29" s="286">
        <v>16037.24</v>
      </c>
      <c r="F29" s="280">
        <v>44855</v>
      </c>
      <c r="G29" s="50" t="s">
        <v>30</v>
      </c>
      <c r="H29" s="278"/>
    </row>
    <row r="30" ht="15.75" customHeight="1" spans="1:8">
      <c r="A30" s="279" t="s">
        <v>2259</v>
      </c>
      <c r="B30" s="279" t="s">
        <v>60</v>
      </c>
      <c r="C30" s="280">
        <v>44831</v>
      </c>
      <c r="D30" s="29">
        <v>44841</v>
      </c>
      <c r="E30" s="287">
        <v>8353.08</v>
      </c>
      <c r="F30" s="280">
        <v>44855</v>
      </c>
      <c r="G30" s="50" t="s">
        <v>30</v>
      </c>
      <c r="H30" s="279"/>
    </row>
    <row r="31" ht="15.75" customHeight="1" spans="1:8">
      <c r="A31" s="279" t="s">
        <v>2260</v>
      </c>
      <c r="B31" s="279" t="s">
        <v>622</v>
      </c>
      <c r="C31" s="280">
        <v>44832</v>
      </c>
      <c r="D31" s="92">
        <v>44844</v>
      </c>
      <c r="E31" s="281">
        <v>7504</v>
      </c>
      <c r="F31" s="280">
        <v>44855</v>
      </c>
      <c r="G31" s="150" t="s">
        <v>30</v>
      </c>
      <c r="H31" s="279"/>
    </row>
    <row r="32" ht="15.75" customHeight="1" spans="1:8">
      <c r="A32" s="279" t="s">
        <v>2261</v>
      </c>
      <c r="B32" s="279" t="s">
        <v>622</v>
      </c>
      <c r="C32" s="280">
        <v>44832</v>
      </c>
      <c r="D32" s="92">
        <v>44844</v>
      </c>
      <c r="E32" s="281">
        <v>7282.84</v>
      </c>
      <c r="F32" s="280">
        <v>44855</v>
      </c>
      <c r="G32" s="150" t="s">
        <v>30</v>
      </c>
      <c r="H32" s="279"/>
    </row>
    <row r="33" ht="15.75" customHeight="1" spans="1:8">
      <c r="A33" s="279" t="s">
        <v>2262</v>
      </c>
      <c r="B33" s="279" t="s">
        <v>131</v>
      </c>
      <c r="C33" s="280">
        <v>44834</v>
      </c>
      <c r="D33" s="29">
        <v>44838</v>
      </c>
      <c r="E33" s="281">
        <v>1640.1</v>
      </c>
      <c r="F33" s="280">
        <v>44855</v>
      </c>
      <c r="G33" s="50" t="s">
        <v>18</v>
      </c>
      <c r="H33" s="279"/>
    </row>
    <row r="34" ht="15.75" customHeight="1" spans="1:8">
      <c r="A34" s="279" t="s">
        <v>2263</v>
      </c>
      <c r="B34" s="279" t="s">
        <v>618</v>
      </c>
      <c r="C34" s="29">
        <v>44834</v>
      </c>
      <c r="D34" s="29">
        <v>44838</v>
      </c>
      <c r="E34" s="38">
        <v>10335</v>
      </c>
      <c r="F34" s="280">
        <v>44855</v>
      </c>
      <c r="G34" s="50" t="s">
        <v>30</v>
      </c>
      <c r="H34" s="281"/>
    </row>
    <row r="35" ht="15.75" customHeight="1" spans="1:8">
      <c r="A35" s="279" t="s">
        <v>2264</v>
      </c>
      <c r="B35" s="279" t="s">
        <v>618</v>
      </c>
      <c r="C35" s="280">
        <v>44834</v>
      </c>
      <c r="D35" s="29">
        <v>44839</v>
      </c>
      <c r="E35" s="281">
        <v>5508.42</v>
      </c>
      <c r="F35" s="280">
        <v>44855</v>
      </c>
      <c r="G35" s="50" t="s">
        <v>30</v>
      </c>
      <c r="H35" s="279"/>
    </row>
    <row r="36" ht="15.75" customHeight="1" spans="1:8">
      <c r="A36" s="279" t="s">
        <v>2265</v>
      </c>
      <c r="B36" s="279" t="s">
        <v>1153</v>
      </c>
      <c r="C36" s="29">
        <v>44834</v>
      </c>
      <c r="D36" s="29">
        <v>44839</v>
      </c>
      <c r="E36" s="38">
        <v>3462.89</v>
      </c>
      <c r="F36" s="280">
        <v>44855</v>
      </c>
      <c r="G36" s="50" t="s">
        <v>30</v>
      </c>
      <c r="H36" s="281"/>
    </row>
    <row r="37" ht="15.75" customHeight="1" spans="1:8">
      <c r="A37" s="279" t="s">
        <v>2266</v>
      </c>
      <c r="B37" s="279" t="s">
        <v>618</v>
      </c>
      <c r="C37" s="280">
        <v>44834</v>
      </c>
      <c r="D37" s="280">
        <v>44839</v>
      </c>
      <c r="E37" s="281">
        <v>801.8</v>
      </c>
      <c r="F37" s="280">
        <v>44855</v>
      </c>
      <c r="G37" s="278" t="s">
        <v>30</v>
      </c>
      <c r="H37" s="279"/>
    </row>
    <row r="38" ht="15.75" customHeight="1" spans="1:8">
      <c r="A38" s="279" t="s">
        <v>2267</v>
      </c>
      <c r="B38" s="279" t="s">
        <v>618</v>
      </c>
      <c r="C38" s="280">
        <v>44834</v>
      </c>
      <c r="D38" s="29">
        <v>44839</v>
      </c>
      <c r="E38" s="281">
        <v>8154.47</v>
      </c>
      <c r="F38" s="280">
        <v>44855</v>
      </c>
      <c r="G38" s="278" t="s">
        <v>30</v>
      </c>
      <c r="H38" s="279"/>
    </row>
    <row r="39" ht="15.75" customHeight="1" spans="1:8">
      <c r="A39" s="288" t="s">
        <v>2268</v>
      </c>
      <c r="B39" s="279" t="s">
        <v>81</v>
      </c>
      <c r="C39" s="280">
        <v>44834</v>
      </c>
      <c r="D39" s="29">
        <v>44848</v>
      </c>
      <c r="E39" s="289">
        <v>62.86</v>
      </c>
      <c r="F39" s="280">
        <v>44855</v>
      </c>
      <c r="G39" s="50" t="s">
        <v>18</v>
      </c>
      <c r="H39" s="279"/>
    </row>
    <row r="40" ht="15.75" customHeight="1" spans="1:8">
      <c r="A40" s="279" t="s">
        <v>2269</v>
      </c>
      <c r="B40" s="279" t="s">
        <v>1365</v>
      </c>
      <c r="C40" s="280">
        <v>44835</v>
      </c>
      <c r="D40" s="29">
        <v>44844</v>
      </c>
      <c r="E40" s="281">
        <v>15939.31</v>
      </c>
      <c r="F40" s="280">
        <v>44855</v>
      </c>
      <c r="G40" s="50" t="s">
        <v>18</v>
      </c>
      <c r="H40" s="290"/>
    </row>
    <row r="41" ht="15.75" customHeight="1" spans="1:8">
      <c r="A41" s="279" t="s">
        <v>2270</v>
      </c>
      <c r="B41" s="32" t="s">
        <v>1365</v>
      </c>
      <c r="C41" s="29">
        <v>44837</v>
      </c>
      <c r="D41" s="29">
        <v>44839</v>
      </c>
      <c r="E41" s="38">
        <v>15939.31</v>
      </c>
      <c r="F41" s="280">
        <v>44855</v>
      </c>
      <c r="G41" s="50" t="s">
        <v>18</v>
      </c>
      <c r="H41" s="281"/>
    </row>
    <row r="42" ht="15.75" customHeight="1" spans="1:8">
      <c r="A42" s="279" t="s">
        <v>2271</v>
      </c>
      <c r="B42" s="279" t="s">
        <v>62</v>
      </c>
      <c r="C42" s="280">
        <v>44837</v>
      </c>
      <c r="D42" s="29">
        <v>44839</v>
      </c>
      <c r="E42" s="281">
        <v>10216.65</v>
      </c>
      <c r="F42" s="280">
        <v>44855</v>
      </c>
      <c r="G42" s="278" t="s">
        <v>30</v>
      </c>
      <c r="H42" s="281"/>
    </row>
    <row r="43" ht="15.75" customHeight="1" spans="1:8">
      <c r="A43" s="279" t="s">
        <v>2272</v>
      </c>
      <c r="B43" s="279" t="s">
        <v>2273</v>
      </c>
      <c r="C43" s="29">
        <v>44837</v>
      </c>
      <c r="D43" s="29">
        <v>44839</v>
      </c>
      <c r="E43" s="38">
        <v>4942.84</v>
      </c>
      <c r="F43" s="280">
        <v>44855</v>
      </c>
      <c r="G43" s="50" t="s">
        <v>18</v>
      </c>
      <c r="H43" s="279"/>
    </row>
    <row r="44" ht="15.75" customHeight="1" spans="1:8">
      <c r="A44" s="279" t="s">
        <v>2274</v>
      </c>
      <c r="B44" s="279" t="s">
        <v>1115</v>
      </c>
      <c r="C44" s="29">
        <v>44837</v>
      </c>
      <c r="D44" s="29">
        <v>44840</v>
      </c>
      <c r="E44" s="38">
        <v>2827.29</v>
      </c>
      <c r="F44" s="280">
        <v>44855</v>
      </c>
      <c r="G44" s="50" t="s">
        <v>18</v>
      </c>
      <c r="H44" s="281"/>
    </row>
    <row r="45" ht="15.75" customHeight="1" spans="1:8">
      <c r="A45" s="279" t="s">
        <v>2275</v>
      </c>
      <c r="B45" s="279" t="s">
        <v>828</v>
      </c>
      <c r="C45" s="29">
        <v>44838</v>
      </c>
      <c r="D45" s="29">
        <v>44838</v>
      </c>
      <c r="E45" s="281">
        <v>12434.91</v>
      </c>
      <c r="F45" s="280">
        <v>44855</v>
      </c>
      <c r="G45" s="50" t="s">
        <v>18</v>
      </c>
      <c r="H45" s="281"/>
    </row>
    <row r="46" ht="15.75" customHeight="1" spans="1:8">
      <c r="A46" s="279" t="s">
        <v>2276</v>
      </c>
      <c r="B46" s="279" t="s">
        <v>1264</v>
      </c>
      <c r="C46" s="29">
        <v>44838</v>
      </c>
      <c r="D46" s="29">
        <v>44838</v>
      </c>
      <c r="E46" s="38">
        <v>7720.3</v>
      </c>
      <c r="F46" s="280">
        <v>44855</v>
      </c>
      <c r="G46" s="50" t="s">
        <v>18</v>
      </c>
      <c r="H46" s="279"/>
    </row>
    <row r="47" ht="15.75" customHeight="1" spans="1:8">
      <c r="A47" s="279" t="s">
        <v>2277</v>
      </c>
      <c r="B47" s="279" t="s">
        <v>2278</v>
      </c>
      <c r="C47" s="280">
        <v>44838</v>
      </c>
      <c r="D47" s="29">
        <v>44839</v>
      </c>
      <c r="E47" s="281">
        <v>2904.06</v>
      </c>
      <c r="F47" s="280">
        <v>44855</v>
      </c>
      <c r="G47" s="50" t="s">
        <v>18</v>
      </c>
      <c r="H47" s="279"/>
    </row>
    <row r="48" ht="15.75" customHeight="1" spans="1:8">
      <c r="A48" s="279" t="s">
        <v>2279</v>
      </c>
      <c r="B48" s="279" t="s">
        <v>150</v>
      </c>
      <c r="C48" s="280">
        <v>44838</v>
      </c>
      <c r="D48" s="280">
        <v>44839</v>
      </c>
      <c r="E48" s="281">
        <v>7141.15</v>
      </c>
      <c r="F48" s="280">
        <v>44855</v>
      </c>
      <c r="G48" s="31" t="s">
        <v>30</v>
      </c>
      <c r="H48" s="279"/>
    </row>
    <row r="49" ht="15.75" customHeight="1" spans="1:8">
      <c r="A49" s="279" t="s">
        <v>2280</v>
      </c>
      <c r="B49" s="279" t="s">
        <v>744</v>
      </c>
      <c r="C49" s="280">
        <v>44838</v>
      </c>
      <c r="D49" s="29">
        <v>44839</v>
      </c>
      <c r="E49" s="61">
        <v>17274.22</v>
      </c>
      <c r="F49" s="280">
        <v>44855</v>
      </c>
      <c r="G49" s="50" t="s">
        <v>18</v>
      </c>
      <c r="H49" s="279"/>
    </row>
    <row r="50" ht="15.75" customHeight="1" spans="1:8">
      <c r="A50" s="279" t="s">
        <v>2281</v>
      </c>
      <c r="B50" s="279" t="s">
        <v>744</v>
      </c>
      <c r="C50" s="280">
        <v>44838</v>
      </c>
      <c r="D50" s="29">
        <v>44839</v>
      </c>
      <c r="E50" s="281">
        <v>5080.64</v>
      </c>
      <c r="F50" s="280">
        <v>44855</v>
      </c>
      <c r="G50" s="50" t="s">
        <v>18</v>
      </c>
      <c r="H50" s="279"/>
    </row>
    <row r="51" ht="15.75" customHeight="1" spans="1:8">
      <c r="A51" s="279" t="s">
        <v>2282</v>
      </c>
      <c r="B51" s="279" t="s">
        <v>2283</v>
      </c>
      <c r="C51" s="280">
        <v>44838</v>
      </c>
      <c r="D51" s="92">
        <v>44839</v>
      </c>
      <c r="E51" s="281">
        <v>10212.77</v>
      </c>
      <c r="F51" s="280">
        <v>44855</v>
      </c>
      <c r="G51" s="50" t="s">
        <v>18</v>
      </c>
      <c r="H51" s="279"/>
    </row>
    <row r="52" ht="15.75" customHeight="1" spans="1:8">
      <c r="A52" s="279" t="s">
        <v>2284</v>
      </c>
      <c r="B52" s="279" t="s">
        <v>2285</v>
      </c>
      <c r="C52" s="29">
        <v>44838</v>
      </c>
      <c r="D52" s="29">
        <v>44839</v>
      </c>
      <c r="E52" s="38">
        <v>506.45</v>
      </c>
      <c r="F52" s="280">
        <v>44855</v>
      </c>
      <c r="G52" s="50" t="s">
        <v>18</v>
      </c>
      <c r="H52" s="279"/>
    </row>
    <row r="53" ht="15.75" customHeight="1" spans="1:8">
      <c r="A53" s="279" t="s">
        <v>2286</v>
      </c>
      <c r="B53" s="279" t="s">
        <v>548</v>
      </c>
      <c r="C53" s="29">
        <v>44838</v>
      </c>
      <c r="D53" s="29">
        <v>44841</v>
      </c>
      <c r="E53" s="281">
        <v>1072.8</v>
      </c>
      <c r="F53" s="280">
        <v>44855</v>
      </c>
      <c r="G53" s="50" t="s">
        <v>18</v>
      </c>
      <c r="H53" s="281"/>
    </row>
    <row r="54" ht="15.75" customHeight="1" spans="1:8">
      <c r="A54" s="279" t="s">
        <v>2287</v>
      </c>
      <c r="B54" s="291" t="s">
        <v>646</v>
      </c>
      <c r="C54" s="280">
        <v>44838</v>
      </c>
      <c r="D54" s="280">
        <v>44844</v>
      </c>
      <c r="E54" s="281">
        <v>9669.23</v>
      </c>
      <c r="F54" s="280">
        <v>44855</v>
      </c>
      <c r="G54" s="278" t="s">
        <v>18</v>
      </c>
      <c r="H54" s="279"/>
    </row>
    <row r="55" ht="15.75" customHeight="1" spans="1:8">
      <c r="A55" s="279" t="s">
        <v>2288</v>
      </c>
      <c r="B55" s="279" t="s">
        <v>2289</v>
      </c>
      <c r="C55" s="280">
        <v>44838</v>
      </c>
      <c r="D55" s="29">
        <v>44851</v>
      </c>
      <c r="E55" s="281">
        <v>405</v>
      </c>
      <c r="F55" s="280">
        <v>44855</v>
      </c>
      <c r="G55" s="278" t="s">
        <v>30</v>
      </c>
      <c r="H55" s="279"/>
    </row>
    <row r="56" ht="15.75" customHeight="1" spans="1:8">
      <c r="A56" s="279" t="s">
        <v>2290</v>
      </c>
      <c r="B56" s="279" t="s">
        <v>2289</v>
      </c>
      <c r="C56" s="280">
        <v>44838</v>
      </c>
      <c r="D56" s="29">
        <v>44851</v>
      </c>
      <c r="E56" s="281">
        <v>1440</v>
      </c>
      <c r="F56" s="280">
        <v>44855</v>
      </c>
      <c r="G56" s="278" t="s">
        <v>30</v>
      </c>
      <c r="H56" s="281"/>
    </row>
    <row r="57" ht="15.75" customHeight="1" spans="1:8">
      <c r="A57" s="279" t="s">
        <v>2291</v>
      </c>
      <c r="B57" s="279" t="s">
        <v>81</v>
      </c>
      <c r="C57" s="29">
        <v>44839</v>
      </c>
      <c r="D57" s="29">
        <v>44839</v>
      </c>
      <c r="E57" s="281">
        <v>54.12</v>
      </c>
      <c r="F57" s="280">
        <v>44855</v>
      </c>
      <c r="G57" s="50" t="s">
        <v>18</v>
      </c>
      <c r="H57" s="281"/>
    </row>
    <row r="58" ht="15.75" customHeight="1" spans="1:8">
      <c r="A58" s="279" t="s">
        <v>2292</v>
      </c>
      <c r="B58" s="279" t="s">
        <v>2293</v>
      </c>
      <c r="C58" s="280">
        <v>44839</v>
      </c>
      <c r="D58" s="280">
        <v>44840</v>
      </c>
      <c r="E58" s="281">
        <v>1637.5</v>
      </c>
      <c r="F58" s="280">
        <v>44855</v>
      </c>
      <c r="G58" s="50" t="s">
        <v>18</v>
      </c>
      <c r="H58" s="279"/>
    </row>
    <row r="59" ht="15.75" customHeight="1" spans="1:8">
      <c r="A59" s="279" t="s">
        <v>2294</v>
      </c>
      <c r="B59" s="279" t="s">
        <v>1365</v>
      </c>
      <c r="C59" s="280">
        <v>44839</v>
      </c>
      <c r="D59" s="280">
        <v>44840</v>
      </c>
      <c r="E59" s="61">
        <v>15939.31</v>
      </c>
      <c r="F59" s="280">
        <v>44855</v>
      </c>
      <c r="G59" s="50" t="s">
        <v>18</v>
      </c>
      <c r="H59" s="281"/>
    </row>
    <row r="60" ht="15.75" customHeight="1" spans="1:8">
      <c r="A60" s="292" t="s">
        <v>2295</v>
      </c>
      <c r="B60" s="292" t="s">
        <v>73</v>
      </c>
      <c r="C60" s="293">
        <v>44839</v>
      </c>
      <c r="D60" s="135">
        <v>44840</v>
      </c>
      <c r="E60" s="294">
        <v>2363</v>
      </c>
      <c r="F60" s="135">
        <v>44841</v>
      </c>
      <c r="G60" s="137" t="s">
        <v>74</v>
      </c>
      <c r="H60" s="295"/>
    </row>
    <row r="61" ht="15.75" customHeight="1" spans="1:8">
      <c r="A61" s="296" t="s">
        <v>2296</v>
      </c>
      <c r="B61" s="297" t="s">
        <v>828</v>
      </c>
      <c r="C61" s="298">
        <v>44839</v>
      </c>
      <c r="D61" s="299">
        <v>44841</v>
      </c>
      <c r="E61" s="300">
        <v>14892.61</v>
      </c>
      <c r="F61" s="298">
        <v>44855</v>
      </c>
      <c r="G61" s="50" t="s">
        <v>18</v>
      </c>
      <c r="H61" s="279"/>
    </row>
    <row r="62" ht="15.75" customHeight="1" spans="1:8">
      <c r="A62" s="296" t="s">
        <v>2297</v>
      </c>
      <c r="B62" s="296" t="s">
        <v>744</v>
      </c>
      <c r="C62" s="298">
        <v>44839</v>
      </c>
      <c r="D62" s="301">
        <v>44844</v>
      </c>
      <c r="E62" s="302">
        <v>10161.28</v>
      </c>
      <c r="F62" s="298">
        <v>44855</v>
      </c>
      <c r="G62" s="150" t="s">
        <v>18</v>
      </c>
      <c r="H62" s="303"/>
    </row>
    <row r="63" ht="15.75" customHeight="1" spans="1:8">
      <c r="A63" s="296" t="s">
        <v>2298</v>
      </c>
      <c r="B63" s="296" t="s">
        <v>55</v>
      </c>
      <c r="C63" s="298">
        <v>44839</v>
      </c>
      <c r="D63" s="298">
        <v>44845</v>
      </c>
      <c r="E63" s="302">
        <v>2855.76</v>
      </c>
      <c r="F63" s="298">
        <v>44855</v>
      </c>
      <c r="G63" s="150" t="s">
        <v>30</v>
      </c>
      <c r="H63" s="279"/>
    </row>
    <row r="64" ht="15.75" customHeight="1" spans="1:8">
      <c r="A64" s="296" t="s">
        <v>2299</v>
      </c>
      <c r="B64" s="304" t="s">
        <v>1088</v>
      </c>
      <c r="C64" s="298">
        <v>44839</v>
      </c>
      <c r="D64" s="299">
        <v>44847</v>
      </c>
      <c r="E64" s="305">
        <v>4980.72</v>
      </c>
      <c r="F64" s="298">
        <v>44855</v>
      </c>
      <c r="G64" s="50" t="s">
        <v>30</v>
      </c>
      <c r="H64" s="281"/>
    </row>
    <row r="65" ht="15.75" customHeight="1" spans="1:8">
      <c r="A65" s="296" t="s">
        <v>2300</v>
      </c>
      <c r="B65" s="296" t="s">
        <v>1088</v>
      </c>
      <c r="C65" s="299">
        <v>44840</v>
      </c>
      <c r="D65" s="299">
        <v>44840</v>
      </c>
      <c r="E65" s="306">
        <v>8753.03</v>
      </c>
      <c r="F65" s="298">
        <v>44855</v>
      </c>
      <c r="G65" s="50" t="s">
        <v>30</v>
      </c>
      <c r="H65" s="281"/>
    </row>
    <row r="66" ht="15.75" customHeight="1" spans="1:8">
      <c r="A66" s="296" t="s">
        <v>2301</v>
      </c>
      <c r="B66" s="296" t="s">
        <v>744</v>
      </c>
      <c r="C66" s="298">
        <v>44840</v>
      </c>
      <c r="D66" s="298">
        <v>44841</v>
      </c>
      <c r="E66" s="300">
        <v>14571.43</v>
      </c>
      <c r="F66" s="298">
        <v>44855</v>
      </c>
      <c r="G66" s="278" t="s">
        <v>18</v>
      </c>
      <c r="H66" s="279"/>
    </row>
    <row r="67" ht="15.75" customHeight="1" spans="1:8">
      <c r="A67" s="122" t="s">
        <v>2302</v>
      </c>
      <c r="B67" s="292" t="s">
        <v>73</v>
      </c>
      <c r="C67" s="135">
        <v>44840</v>
      </c>
      <c r="D67" s="135">
        <v>44841</v>
      </c>
      <c r="E67" s="136">
        <v>12942.06</v>
      </c>
      <c r="F67" s="135">
        <v>44841</v>
      </c>
      <c r="G67" s="137" t="s">
        <v>74</v>
      </c>
      <c r="H67" s="295"/>
    </row>
    <row r="68" ht="15.75" customHeight="1" spans="1:8">
      <c r="A68" s="32" t="s">
        <v>2303</v>
      </c>
      <c r="B68" s="307" t="s">
        <v>665</v>
      </c>
      <c r="C68" s="29">
        <v>44840</v>
      </c>
      <c r="D68" s="29">
        <v>44841</v>
      </c>
      <c r="E68" s="38">
        <v>4011.44</v>
      </c>
      <c r="F68" s="280">
        <v>44855</v>
      </c>
      <c r="G68" s="50" t="s">
        <v>18</v>
      </c>
      <c r="H68" s="281"/>
    </row>
    <row r="69" ht="15.75" customHeight="1" spans="1:8">
      <c r="A69" s="291" t="s">
        <v>2304</v>
      </c>
      <c r="B69" s="308" t="s">
        <v>73</v>
      </c>
      <c r="C69" s="214">
        <v>44840</v>
      </c>
      <c r="D69" s="92">
        <v>44841</v>
      </c>
      <c r="E69" s="309">
        <v>3838.59</v>
      </c>
      <c r="F69" s="280">
        <v>44855</v>
      </c>
      <c r="G69" s="150" t="s">
        <v>18</v>
      </c>
      <c r="H69" s="279"/>
    </row>
    <row r="70" ht="15.75" customHeight="1" spans="1:8">
      <c r="A70" s="291" t="s">
        <v>2305</v>
      </c>
      <c r="B70" s="291" t="s">
        <v>73</v>
      </c>
      <c r="C70" s="214">
        <v>44840</v>
      </c>
      <c r="D70" s="92">
        <v>44844</v>
      </c>
      <c r="E70" s="36">
        <v>13622.51</v>
      </c>
      <c r="F70" s="280">
        <v>44855</v>
      </c>
      <c r="G70" s="150" t="s">
        <v>18</v>
      </c>
      <c r="H70" s="279"/>
    </row>
    <row r="71" ht="15.75" customHeight="1" spans="1:8">
      <c r="A71" s="279" t="s">
        <v>2306</v>
      </c>
      <c r="B71" s="279" t="s">
        <v>150</v>
      </c>
      <c r="C71" s="280">
        <v>44840</v>
      </c>
      <c r="D71" s="29">
        <v>44844</v>
      </c>
      <c r="E71" s="149">
        <v>3529.25</v>
      </c>
      <c r="F71" s="280">
        <v>44855</v>
      </c>
      <c r="G71" s="50" t="s">
        <v>18</v>
      </c>
      <c r="H71" s="279"/>
    </row>
    <row r="72" ht="15.75" customHeight="1" spans="1:8">
      <c r="A72" s="279" t="s">
        <v>2307</v>
      </c>
      <c r="B72" s="279" t="s">
        <v>2308</v>
      </c>
      <c r="C72" s="280">
        <v>44840</v>
      </c>
      <c r="D72" s="29">
        <v>44844</v>
      </c>
      <c r="E72" s="281">
        <v>6096.79</v>
      </c>
      <c r="F72" s="280">
        <v>44855</v>
      </c>
      <c r="G72" s="50" t="s">
        <v>18</v>
      </c>
      <c r="H72" s="281"/>
    </row>
    <row r="73" ht="15.75" customHeight="1" spans="1:8">
      <c r="A73" s="279" t="s">
        <v>2309</v>
      </c>
      <c r="B73" s="291" t="s">
        <v>646</v>
      </c>
      <c r="C73" s="29">
        <v>44840</v>
      </c>
      <c r="D73" s="29">
        <v>44848</v>
      </c>
      <c r="E73" s="47">
        <v>9153.06</v>
      </c>
      <c r="F73" s="280">
        <v>44855</v>
      </c>
      <c r="G73" s="278" t="s">
        <v>18</v>
      </c>
      <c r="H73" s="279"/>
    </row>
    <row r="74" ht="15.75" customHeight="1" spans="1:8">
      <c r="A74" s="279" t="s">
        <v>2310</v>
      </c>
      <c r="B74" s="279" t="s">
        <v>618</v>
      </c>
      <c r="C74" s="280">
        <v>44840</v>
      </c>
      <c r="D74" s="29" t="s">
        <v>2311</v>
      </c>
      <c r="E74" s="281">
        <v>3305</v>
      </c>
      <c r="F74" s="280">
        <v>44855</v>
      </c>
      <c r="G74" s="31" t="s">
        <v>30</v>
      </c>
      <c r="H74" s="279"/>
    </row>
    <row r="75" ht="15.75" customHeight="1" spans="1:8">
      <c r="A75" s="279" t="s">
        <v>2312</v>
      </c>
      <c r="B75" s="279" t="s">
        <v>618</v>
      </c>
      <c r="C75" s="280">
        <v>44840</v>
      </c>
      <c r="D75" s="29" t="s">
        <v>2311</v>
      </c>
      <c r="E75" s="281">
        <v>4407.56</v>
      </c>
      <c r="F75" s="280">
        <v>44855</v>
      </c>
      <c r="G75" s="31" t="s">
        <v>30</v>
      </c>
      <c r="H75" s="279"/>
    </row>
    <row r="76" ht="15.75" customHeight="1" spans="1:8">
      <c r="A76" s="291" t="s">
        <v>2313</v>
      </c>
      <c r="B76" s="291" t="s">
        <v>618</v>
      </c>
      <c r="C76" s="29">
        <v>44840</v>
      </c>
      <c r="D76" s="29">
        <v>44848</v>
      </c>
      <c r="E76" s="38">
        <v>3024</v>
      </c>
      <c r="F76" s="280">
        <v>44855</v>
      </c>
      <c r="G76" s="50" t="s">
        <v>30</v>
      </c>
      <c r="H76" s="279"/>
    </row>
    <row r="77" ht="15.75" customHeight="1" spans="1:8">
      <c r="A77" s="34" t="s">
        <v>2314</v>
      </c>
      <c r="B77" s="34" t="s">
        <v>618</v>
      </c>
      <c r="C77" s="28">
        <v>44840</v>
      </c>
      <c r="D77" s="247">
        <v>44851</v>
      </c>
      <c r="E77" s="46">
        <v>4589.4</v>
      </c>
      <c r="F77" s="28">
        <v>44855</v>
      </c>
      <c r="G77" s="252">
        <v>113150072</v>
      </c>
      <c r="H77" s="290"/>
    </row>
    <row r="78" ht="15.75" customHeight="1" spans="1:8">
      <c r="A78" s="279" t="s">
        <v>2315</v>
      </c>
      <c r="B78" s="310" t="s">
        <v>622</v>
      </c>
      <c r="C78" s="29">
        <v>44840</v>
      </c>
      <c r="D78" s="29">
        <v>44851</v>
      </c>
      <c r="E78" s="38">
        <v>2664.57</v>
      </c>
      <c r="F78" s="280">
        <v>44855</v>
      </c>
      <c r="G78" s="50" t="s">
        <v>30</v>
      </c>
      <c r="H78" s="281"/>
    </row>
    <row r="79" ht="15.75" customHeight="1" spans="1:8">
      <c r="A79" s="282" t="s">
        <v>2316</v>
      </c>
      <c r="B79" s="291" t="s">
        <v>83</v>
      </c>
      <c r="C79" s="214">
        <v>44840</v>
      </c>
      <c r="D79" s="92">
        <v>44844</v>
      </c>
      <c r="E79" s="36">
        <v>9053.76</v>
      </c>
      <c r="F79" s="280">
        <v>44855</v>
      </c>
      <c r="G79" s="150" t="s">
        <v>18</v>
      </c>
      <c r="H79" s="279"/>
    </row>
    <row r="80" ht="15.75" customHeight="1" spans="1:8">
      <c r="A80" s="279" t="s">
        <v>2317</v>
      </c>
      <c r="B80" s="62" t="s">
        <v>2318</v>
      </c>
      <c r="C80" s="214">
        <v>44841</v>
      </c>
      <c r="D80" s="92">
        <v>44844</v>
      </c>
      <c r="E80" s="61">
        <v>2126.57</v>
      </c>
      <c r="F80" s="280">
        <v>44855</v>
      </c>
      <c r="G80" s="150" t="s">
        <v>18</v>
      </c>
      <c r="H80" s="279"/>
    </row>
    <row r="81" ht="15.75" customHeight="1" spans="1:8">
      <c r="A81" s="311" t="s">
        <v>2319</v>
      </c>
      <c r="B81" s="279" t="s">
        <v>618</v>
      </c>
      <c r="C81" s="214">
        <v>44841</v>
      </c>
      <c r="D81" s="214">
        <v>44844</v>
      </c>
      <c r="E81" s="312">
        <v>11456.1</v>
      </c>
      <c r="F81" s="280">
        <v>44855</v>
      </c>
      <c r="G81" s="150" t="s">
        <v>30</v>
      </c>
      <c r="H81" s="279"/>
    </row>
    <row r="82" ht="15.75" customHeight="1" spans="1:8">
      <c r="A82" s="279" t="s">
        <v>2320</v>
      </c>
      <c r="B82" s="279" t="s">
        <v>2321</v>
      </c>
      <c r="C82" s="280">
        <v>44841</v>
      </c>
      <c r="D82" s="29">
        <v>44844</v>
      </c>
      <c r="E82" s="281">
        <v>1532</v>
      </c>
      <c r="F82" s="280">
        <v>44855</v>
      </c>
      <c r="G82" s="150" t="s">
        <v>18</v>
      </c>
      <c r="H82" s="279"/>
    </row>
    <row r="83" ht="15.75" customHeight="1" spans="1:8">
      <c r="A83" s="279" t="s">
        <v>2322</v>
      </c>
      <c r="B83" s="32" t="s">
        <v>1088</v>
      </c>
      <c r="C83" s="29">
        <v>44841</v>
      </c>
      <c r="D83" s="29">
        <v>44844</v>
      </c>
      <c r="E83" s="37">
        <v>6438.97</v>
      </c>
      <c r="F83" s="280">
        <v>44855</v>
      </c>
      <c r="G83" s="150" t="s">
        <v>30</v>
      </c>
      <c r="H83" s="281"/>
    </row>
    <row r="84" ht="15.75" customHeight="1" spans="1:8">
      <c r="A84" s="279" t="s">
        <v>2323</v>
      </c>
      <c r="B84" s="288" t="s">
        <v>2324</v>
      </c>
      <c r="C84" s="29">
        <v>44841</v>
      </c>
      <c r="D84" s="29">
        <v>44844</v>
      </c>
      <c r="E84" s="38">
        <v>3895.74</v>
      </c>
      <c r="F84" s="280">
        <v>44855</v>
      </c>
      <c r="G84" s="150" t="s">
        <v>18</v>
      </c>
      <c r="H84" s="281"/>
    </row>
    <row r="85" ht="15.75" customHeight="1" spans="1:8">
      <c r="A85" s="279" t="s">
        <v>2325</v>
      </c>
      <c r="B85" s="279" t="s">
        <v>2326</v>
      </c>
      <c r="C85" s="280">
        <v>44841</v>
      </c>
      <c r="D85" s="280">
        <v>44845</v>
      </c>
      <c r="E85" s="281">
        <v>1915.2</v>
      </c>
      <c r="F85" s="280">
        <v>44855</v>
      </c>
      <c r="G85" s="31" t="s">
        <v>18</v>
      </c>
      <c r="H85" s="279"/>
    </row>
    <row r="86" ht="15.75" customHeight="1" spans="1:8">
      <c r="A86" s="279" t="s">
        <v>2327</v>
      </c>
      <c r="B86" s="279" t="s">
        <v>2326</v>
      </c>
      <c r="C86" s="280">
        <v>44841</v>
      </c>
      <c r="D86" s="29">
        <v>44847</v>
      </c>
      <c r="E86" s="281">
        <v>1915.2</v>
      </c>
      <c r="F86" s="280">
        <v>44855</v>
      </c>
      <c r="G86" s="50" t="s">
        <v>18</v>
      </c>
      <c r="H86" s="279"/>
    </row>
    <row r="87" ht="15.75" customHeight="1" spans="1:8">
      <c r="A87" s="279" t="s">
        <v>2328</v>
      </c>
      <c r="B87" s="279" t="s">
        <v>2326</v>
      </c>
      <c r="C87" s="280">
        <v>44841</v>
      </c>
      <c r="D87" s="29">
        <v>44847</v>
      </c>
      <c r="E87" s="281">
        <v>1915.2</v>
      </c>
      <c r="F87" s="280">
        <v>44855</v>
      </c>
      <c r="G87" s="50" t="s">
        <v>18</v>
      </c>
      <c r="H87" s="281"/>
    </row>
    <row r="88" ht="15.75" customHeight="1" spans="1:8">
      <c r="A88" s="279" t="s">
        <v>2329</v>
      </c>
      <c r="B88" s="279" t="s">
        <v>71</v>
      </c>
      <c r="C88" s="280">
        <v>44841</v>
      </c>
      <c r="D88" s="29">
        <v>44847</v>
      </c>
      <c r="E88" s="38">
        <v>18.11</v>
      </c>
      <c r="F88" s="280">
        <v>44855</v>
      </c>
      <c r="G88" s="50" t="s">
        <v>18</v>
      </c>
      <c r="H88" s="279"/>
    </row>
    <row r="89" ht="15.75" customHeight="1" spans="1:8">
      <c r="A89" s="279" t="s">
        <v>2330</v>
      </c>
      <c r="B89" s="279" t="s">
        <v>622</v>
      </c>
      <c r="C89" s="29">
        <v>44841</v>
      </c>
      <c r="D89" s="29">
        <v>44847</v>
      </c>
      <c r="E89" s="287">
        <v>8095.46</v>
      </c>
      <c r="F89" s="280">
        <v>44855</v>
      </c>
      <c r="G89" s="31" t="s">
        <v>30</v>
      </c>
      <c r="H89" s="279"/>
    </row>
    <row r="90" ht="15.75" customHeight="1" spans="1:8">
      <c r="A90" s="279" t="s">
        <v>2331</v>
      </c>
      <c r="B90" s="279" t="s">
        <v>106</v>
      </c>
      <c r="C90" s="280">
        <v>44841</v>
      </c>
      <c r="D90" s="280">
        <v>44848</v>
      </c>
      <c r="E90" s="36">
        <v>619.89</v>
      </c>
      <c r="F90" s="280">
        <v>44855</v>
      </c>
      <c r="G90" s="313" t="s">
        <v>18</v>
      </c>
      <c r="H90" s="279"/>
    </row>
    <row r="91" ht="15.75" customHeight="1" spans="1:8">
      <c r="A91" s="279" t="s">
        <v>2332</v>
      </c>
      <c r="B91" s="279" t="s">
        <v>2326</v>
      </c>
      <c r="C91" s="280">
        <v>44841</v>
      </c>
      <c r="D91" s="280">
        <v>44848</v>
      </c>
      <c r="E91" s="47">
        <v>3471.3</v>
      </c>
      <c r="F91" s="280">
        <v>44855</v>
      </c>
      <c r="G91" s="50" t="s">
        <v>18</v>
      </c>
      <c r="H91" s="279"/>
    </row>
    <row r="92" ht="15.75" customHeight="1" spans="1:8">
      <c r="A92" s="279" t="s">
        <v>2333</v>
      </c>
      <c r="B92" s="279" t="s">
        <v>1812</v>
      </c>
      <c r="C92" s="29">
        <v>44841</v>
      </c>
      <c r="D92" s="29">
        <v>44852</v>
      </c>
      <c r="E92" s="36">
        <v>18830</v>
      </c>
      <c r="F92" s="280">
        <v>44855</v>
      </c>
      <c r="G92" s="50" t="s">
        <v>18</v>
      </c>
      <c r="H92" s="281"/>
    </row>
    <row r="93" ht="15.75" customHeight="1" spans="1:8">
      <c r="A93" s="279" t="s">
        <v>2334</v>
      </c>
      <c r="B93" s="279" t="s">
        <v>55</v>
      </c>
      <c r="C93" s="280">
        <v>44841</v>
      </c>
      <c r="D93" s="29">
        <v>44854</v>
      </c>
      <c r="E93" s="36">
        <v>14978.17</v>
      </c>
      <c r="F93" s="280">
        <v>44855</v>
      </c>
      <c r="G93" s="50" t="s">
        <v>30</v>
      </c>
      <c r="H93" s="281"/>
    </row>
    <row r="94" ht="15.75" customHeight="1" spans="1:8">
      <c r="A94" s="279" t="s">
        <v>2335</v>
      </c>
      <c r="B94" s="279" t="s">
        <v>2336</v>
      </c>
      <c r="C94" s="29">
        <v>44841</v>
      </c>
      <c r="D94" s="29">
        <v>44855</v>
      </c>
      <c r="E94" s="38">
        <v>1445</v>
      </c>
      <c r="F94" s="280">
        <v>44855</v>
      </c>
      <c r="G94" s="50" t="s">
        <v>18</v>
      </c>
      <c r="H94" s="281"/>
    </row>
    <row r="95" ht="15.75" customHeight="1" spans="1:8">
      <c r="A95" s="291" t="s">
        <v>2337</v>
      </c>
      <c r="B95" s="279" t="s">
        <v>55</v>
      </c>
      <c r="C95" s="280">
        <v>44841</v>
      </c>
      <c r="D95" s="29">
        <v>44855</v>
      </c>
      <c r="E95" s="36">
        <v>7086.2</v>
      </c>
      <c r="F95" s="280">
        <v>44855</v>
      </c>
      <c r="G95" s="50" t="s">
        <v>30</v>
      </c>
      <c r="H95" s="281"/>
    </row>
    <row r="96" ht="15.75" customHeight="1" spans="1:8">
      <c r="A96" s="279" t="s">
        <v>2338</v>
      </c>
      <c r="B96" s="291" t="s">
        <v>150</v>
      </c>
      <c r="C96" s="92">
        <v>44844</v>
      </c>
      <c r="D96" s="92">
        <v>44844</v>
      </c>
      <c r="E96" s="309">
        <v>16886.25</v>
      </c>
      <c r="F96" s="280">
        <v>44855</v>
      </c>
      <c r="G96" s="150" t="s">
        <v>18</v>
      </c>
      <c r="H96" s="278"/>
    </row>
    <row r="97" ht="15.75" customHeight="1" spans="1:8">
      <c r="A97" s="279" t="s">
        <v>2339</v>
      </c>
      <c r="B97" s="291" t="s">
        <v>150</v>
      </c>
      <c r="C97" s="280">
        <v>44844</v>
      </c>
      <c r="D97" s="92">
        <v>44844</v>
      </c>
      <c r="E97" s="281">
        <v>4398.5</v>
      </c>
      <c r="F97" s="280">
        <v>44855</v>
      </c>
      <c r="G97" s="150" t="s">
        <v>18</v>
      </c>
      <c r="H97" s="279"/>
    </row>
    <row r="98" ht="15.75" customHeight="1" spans="1:8">
      <c r="A98" s="279" t="s">
        <v>2340</v>
      </c>
      <c r="B98" s="291" t="s">
        <v>150</v>
      </c>
      <c r="C98" s="29">
        <v>44844</v>
      </c>
      <c r="D98" s="29">
        <v>44844</v>
      </c>
      <c r="E98" s="61">
        <v>3135</v>
      </c>
      <c r="F98" s="280">
        <v>44855</v>
      </c>
      <c r="G98" s="50" t="s">
        <v>18</v>
      </c>
      <c r="H98" s="279"/>
    </row>
    <row r="99" ht="15.75" customHeight="1" spans="1:8">
      <c r="A99" s="279" t="s">
        <v>2341</v>
      </c>
      <c r="B99" s="279" t="s">
        <v>87</v>
      </c>
      <c r="C99" s="280">
        <v>44844</v>
      </c>
      <c r="D99" s="280">
        <v>44845</v>
      </c>
      <c r="E99" s="36">
        <v>11660.27</v>
      </c>
      <c r="F99" s="280">
        <v>44855</v>
      </c>
      <c r="G99" s="278" t="s">
        <v>18</v>
      </c>
      <c r="H99" s="279"/>
    </row>
    <row r="100" ht="15.75" customHeight="1" spans="1:8">
      <c r="A100" s="279" t="s">
        <v>2342</v>
      </c>
      <c r="B100" s="279" t="s">
        <v>87</v>
      </c>
      <c r="C100" s="280">
        <v>44844</v>
      </c>
      <c r="D100" s="29">
        <v>44845</v>
      </c>
      <c r="E100" s="281">
        <v>9694.06</v>
      </c>
      <c r="F100" s="280">
        <v>44855</v>
      </c>
      <c r="G100" s="50" t="s">
        <v>18</v>
      </c>
      <c r="H100" s="279"/>
    </row>
    <row r="101" ht="15.75" customHeight="1" spans="1:8">
      <c r="A101" s="292" t="s">
        <v>2343</v>
      </c>
      <c r="B101" s="314" t="s">
        <v>2344</v>
      </c>
      <c r="C101" s="135">
        <v>44844</v>
      </c>
      <c r="D101" s="135">
        <v>44845</v>
      </c>
      <c r="E101" s="136">
        <v>2394</v>
      </c>
      <c r="F101" s="293">
        <v>44855</v>
      </c>
      <c r="G101" s="137" t="s">
        <v>18</v>
      </c>
      <c r="H101" s="292"/>
    </row>
    <row r="102" ht="15.75" customHeight="1" spans="1:8">
      <c r="A102" s="279" t="s">
        <v>2345</v>
      </c>
      <c r="B102" s="279" t="s">
        <v>2326</v>
      </c>
      <c r="C102" s="280">
        <v>44844</v>
      </c>
      <c r="D102" s="280">
        <v>44845</v>
      </c>
      <c r="E102" s="61">
        <v>7361.36</v>
      </c>
      <c r="F102" s="280">
        <v>44855</v>
      </c>
      <c r="G102" s="31" t="s">
        <v>18</v>
      </c>
      <c r="H102" s="279"/>
    </row>
    <row r="103" ht="15.75" customHeight="1" spans="1:8">
      <c r="A103" s="279" t="s">
        <v>2346</v>
      </c>
      <c r="B103" s="279" t="s">
        <v>622</v>
      </c>
      <c r="C103" s="280">
        <v>44844</v>
      </c>
      <c r="D103" s="280">
        <v>44845</v>
      </c>
      <c r="E103" s="281">
        <v>1381.5</v>
      </c>
      <c r="F103" s="280">
        <v>44855</v>
      </c>
      <c r="G103" s="31" t="s">
        <v>18</v>
      </c>
      <c r="H103" s="279"/>
    </row>
    <row r="104" ht="15.75" customHeight="1" spans="1:8">
      <c r="A104" s="279" t="s">
        <v>2347</v>
      </c>
      <c r="B104" s="279" t="s">
        <v>618</v>
      </c>
      <c r="C104" s="29">
        <v>44844</v>
      </c>
      <c r="D104" s="29">
        <v>44847</v>
      </c>
      <c r="E104" s="281">
        <v>7082.15</v>
      </c>
      <c r="F104" s="280">
        <v>44855</v>
      </c>
      <c r="G104" s="150" t="s">
        <v>30</v>
      </c>
      <c r="H104" s="279"/>
    </row>
    <row r="105" ht="15.75" customHeight="1" spans="1:8">
      <c r="A105" s="279" t="s">
        <v>2348</v>
      </c>
      <c r="B105" s="279" t="s">
        <v>618</v>
      </c>
      <c r="C105" s="280">
        <v>44844</v>
      </c>
      <c r="D105" s="29">
        <v>44847</v>
      </c>
      <c r="E105" s="281">
        <v>1592</v>
      </c>
      <c r="F105" s="280">
        <v>44855</v>
      </c>
      <c r="G105" s="150" t="s">
        <v>30</v>
      </c>
      <c r="H105" s="281"/>
    </row>
    <row r="106" ht="15.75" customHeight="1" spans="1:8">
      <c r="A106" s="279" t="s">
        <v>2349</v>
      </c>
      <c r="B106" s="279" t="s">
        <v>618</v>
      </c>
      <c r="C106" s="280">
        <v>44844</v>
      </c>
      <c r="D106" s="29">
        <v>44847</v>
      </c>
      <c r="E106" s="281">
        <v>17569.5</v>
      </c>
      <c r="F106" s="280">
        <v>44855</v>
      </c>
      <c r="G106" s="150" t="s">
        <v>30</v>
      </c>
      <c r="H106" s="281"/>
    </row>
    <row r="107" ht="15.75" customHeight="1" spans="1:8">
      <c r="A107" s="34" t="s">
        <v>2350</v>
      </c>
      <c r="B107" s="34" t="s">
        <v>2326</v>
      </c>
      <c r="C107" s="28">
        <v>44844</v>
      </c>
      <c r="D107" s="247">
        <v>44847</v>
      </c>
      <c r="E107" s="246">
        <v>957.6</v>
      </c>
      <c r="F107" s="28">
        <v>44855</v>
      </c>
      <c r="G107" s="252" t="s">
        <v>30</v>
      </c>
      <c r="H107" s="34"/>
    </row>
    <row r="108" ht="15.75" customHeight="1" spans="1:8">
      <c r="A108" s="34" t="s">
        <v>2351</v>
      </c>
      <c r="B108" s="34" t="s">
        <v>618</v>
      </c>
      <c r="C108" s="247">
        <v>44844</v>
      </c>
      <c r="D108" s="247">
        <v>44847</v>
      </c>
      <c r="E108" s="46">
        <v>5366.4</v>
      </c>
      <c r="F108" s="28">
        <v>44855</v>
      </c>
      <c r="G108" s="252" t="s">
        <v>18</v>
      </c>
      <c r="H108" s="34"/>
    </row>
    <row r="109" ht="15.75" customHeight="1" spans="1:8">
      <c r="A109" s="34" t="s">
        <v>2352</v>
      </c>
      <c r="B109" s="34" t="s">
        <v>2220</v>
      </c>
      <c r="C109" s="247">
        <v>44844</v>
      </c>
      <c r="D109" s="247">
        <v>44847</v>
      </c>
      <c r="E109" s="46">
        <v>1749</v>
      </c>
      <c r="F109" s="28">
        <v>44855</v>
      </c>
      <c r="G109" s="252" t="s">
        <v>18</v>
      </c>
      <c r="H109" s="34"/>
    </row>
    <row r="110" ht="15.75" customHeight="1" spans="1:8">
      <c r="A110" s="34" t="s">
        <v>2353</v>
      </c>
      <c r="B110" s="34" t="s">
        <v>628</v>
      </c>
      <c r="C110" s="28">
        <v>44844</v>
      </c>
      <c r="D110" s="247">
        <v>44848</v>
      </c>
      <c r="E110" s="315">
        <v>6421.57</v>
      </c>
      <c r="F110" s="28">
        <v>44855</v>
      </c>
      <c r="G110" s="45" t="s">
        <v>30</v>
      </c>
      <c r="H110" s="34"/>
    </row>
    <row r="111" ht="15.75" customHeight="1" spans="1:8">
      <c r="A111" s="34" t="s">
        <v>2354</v>
      </c>
      <c r="B111" s="34" t="s">
        <v>618</v>
      </c>
      <c r="C111" s="28">
        <v>44844</v>
      </c>
      <c r="D111" s="247" t="s">
        <v>2311</v>
      </c>
      <c r="E111" s="46">
        <v>10122.5</v>
      </c>
      <c r="F111" s="28">
        <v>44855</v>
      </c>
      <c r="G111" s="316" t="s">
        <v>18</v>
      </c>
      <c r="H111" s="34"/>
    </row>
    <row r="112" ht="15.75" customHeight="1" spans="1:8">
      <c r="A112" s="34" t="s">
        <v>2355</v>
      </c>
      <c r="B112" s="34" t="s">
        <v>622</v>
      </c>
      <c r="C112" s="28">
        <v>44844</v>
      </c>
      <c r="D112" s="247" t="s">
        <v>2311</v>
      </c>
      <c r="E112" s="46">
        <v>9257.85</v>
      </c>
      <c r="F112" s="28">
        <v>44855</v>
      </c>
      <c r="G112" s="45" t="s">
        <v>30</v>
      </c>
      <c r="H112" s="34"/>
    </row>
    <row r="113" ht="15.75" customHeight="1" spans="1:8">
      <c r="A113" s="34" t="s">
        <v>2356</v>
      </c>
      <c r="B113" s="34" t="s">
        <v>622</v>
      </c>
      <c r="C113" s="28">
        <v>44844</v>
      </c>
      <c r="D113" s="247" t="s">
        <v>2311</v>
      </c>
      <c r="E113" s="46">
        <v>5960</v>
      </c>
      <c r="F113" s="28">
        <v>44855</v>
      </c>
      <c r="G113" s="252">
        <v>113150072</v>
      </c>
      <c r="H113" s="34"/>
    </row>
    <row r="114" ht="15.75" customHeight="1" spans="1:8">
      <c r="A114" s="34" t="s">
        <v>2357</v>
      </c>
      <c r="B114" s="34" t="s">
        <v>2326</v>
      </c>
      <c r="C114" s="28">
        <v>44844</v>
      </c>
      <c r="D114" s="247" t="s">
        <v>2311</v>
      </c>
      <c r="E114" s="33">
        <v>12886</v>
      </c>
      <c r="F114" s="28">
        <v>44855</v>
      </c>
      <c r="G114" s="45" t="s">
        <v>30</v>
      </c>
      <c r="H114" s="34"/>
    </row>
    <row r="115" ht="15.75" customHeight="1" spans="1:9">
      <c r="A115" s="34" t="s">
        <v>2358</v>
      </c>
      <c r="B115" s="34" t="s">
        <v>1256</v>
      </c>
      <c r="C115" s="249">
        <v>44844</v>
      </c>
      <c r="D115" s="249">
        <v>44851</v>
      </c>
      <c r="E115" s="170">
        <v>12300</v>
      </c>
      <c r="F115" s="125">
        <v>44855</v>
      </c>
      <c r="G115" s="250" t="s">
        <v>18</v>
      </c>
      <c r="H115" s="148"/>
      <c r="I115" s="319"/>
    </row>
    <row r="116" ht="15.75" customHeight="1" spans="1:9">
      <c r="A116" s="245" t="s">
        <v>2359</v>
      </c>
      <c r="B116" s="245" t="s">
        <v>2360</v>
      </c>
      <c r="C116" s="125">
        <v>44844</v>
      </c>
      <c r="D116" s="249">
        <v>44851</v>
      </c>
      <c r="E116" s="317">
        <v>2391</v>
      </c>
      <c r="F116" s="125">
        <v>44855</v>
      </c>
      <c r="G116" s="250" t="s">
        <v>18</v>
      </c>
      <c r="H116" s="170"/>
      <c r="I116" s="319"/>
    </row>
    <row r="117" ht="15.75" customHeight="1" spans="1:9">
      <c r="A117" s="34" t="s">
        <v>2361</v>
      </c>
      <c r="B117" s="34" t="s">
        <v>1353</v>
      </c>
      <c r="C117" s="249">
        <v>44844</v>
      </c>
      <c r="D117" s="249">
        <v>44852</v>
      </c>
      <c r="E117" s="317">
        <v>6088.59</v>
      </c>
      <c r="F117" s="125">
        <v>44855</v>
      </c>
      <c r="G117" s="250" t="s">
        <v>18</v>
      </c>
      <c r="H117" s="170"/>
      <c r="I117" s="319"/>
    </row>
    <row r="118" ht="15.75" customHeight="1" spans="1:9">
      <c r="A118" s="34" t="s">
        <v>2362</v>
      </c>
      <c r="B118" s="27" t="s">
        <v>2363</v>
      </c>
      <c r="C118" s="249">
        <v>44845</v>
      </c>
      <c r="D118" s="249">
        <v>44847</v>
      </c>
      <c r="E118" s="169">
        <v>9332</v>
      </c>
      <c r="F118" s="125">
        <v>44855</v>
      </c>
      <c r="G118" s="146" t="s">
        <v>18</v>
      </c>
      <c r="H118" s="148"/>
      <c r="I118" s="319"/>
    </row>
    <row r="119" ht="15.75" customHeight="1" spans="1:9">
      <c r="A119" s="34" t="s">
        <v>2364</v>
      </c>
      <c r="B119" s="34" t="s">
        <v>60</v>
      </c>
      <c r="C119" s="249">
        <v>44845</v>
      </c>
      <c r="D119" s="249">
        <v>44848</v>
      </c>
      <c r="E119" s="170">
        <v>6163.56</v>
      </c>
      <c r="F119" s="125">
        <v>44855</v>
      </c>
      <c r="G119" s="250" t="s">
        <v>18</v>
      </c>
      <c r="H119" s="170"/>
      <c r="I119" s="319"/>
    </row>
    <row r="120" ht="15.75" customHeight="1" spans="1:9">
      <c r="A120" s="34" t="s">
        <v>2365</v>
      </c>
      <c r="B120" s="27" t="s">
        <v>2344</v>
      </c>
      <c r="C120" s="125">
        <v>44845</v>
      </c>
      <c r="D120" s="125">
        <v>44848</v>
      </c>
      <c r="E120" s="317">
        <v>12075.61</v>
      </c>
      <c r="F120" s="125">
        <v>44855</v>
      </c>
      <c r="G120" s="146" t="s">
        <v>30</v>
      </c>
      <c r="H120" s="148"/>
      <c r="I120" s="319"/>
    </row>
    <row r="121" ht="15.75" customHeight="1" spans="1:9">
      <c r="A121" s="34" t="s">
        <v>2366</v>
      </c>
      <c r="B121" s="27" t="s">
        <v>2367</v>
      </c>
      <c r="C121" s="125">
        <v>44845</v>
      </c>
      <c r="D121" s="249">
        <v>44848</v>
      </c>
      <c r="E121" s="170">
        <v>1954.68</v>
      </c>
      <c r="F121" s="125">
        <v>44855</v>
      </c>
      <c r="G121" s="250" t="s">
        <v>18</v>
      </c>
      <c r="H121" s="148"/>
      <c r="I121" s="319"/>
    </row>
    <row r="122" ht="15.75" customHeight="1" spans="1:9">
      <c r="A122" s="34" t="s">
        <v>2368</v>
      </c>
      <c r="B122" s="34" t="s">
        <v>548</v>
      </c>
      <c r="C122" s="125">
        <v>44847</v>
      </c>
      <c r="D122" s="125">
        <v>44847</v>
      </c>
      <c r="E122" s="169">
        <v>5413.5</v>
      </c>
      <c r="F122" s="125">
        <v>44855</v>
      </c>
      <c r="G122" s="146" t="s">
        <v>18</v>
      </c>
      <c r="H122" s="148"/>
      <c r="I122" s="319"/>
    </row>
    <row r="123" ht="15.75" customHeight="1" spans="1:9">
      <c r="A123" s="34" t="s">
        <v>2369</v>
      </c>
      <c r="B123" s="318" t="s">
        <v>2367</v>
      </c>
      <c r="C123" s="125">
        <v>44847</v>
      </c>
      <c r="D123" s="249" t="s">
        <v>2311</v>
      </c>
      <c r="E123" s="170">
        <v>527.65</v>
      </c>
      <c r="F123" s="125">
        <v>44855</v>
      </c>
      <c r="G123" s="146" t="s">
        <v>18</v>
      </c>
      <c r="H123" s="148"/>
      <c r="I123" s="319"/>
    </row>
    <row r="124" ht="15.75" customHeight="1" spans="1:9">
      <c r="A124" s="34" t="s">
        <v>2370</v>
      </c>
      <c r="B124" s="34" t="s">
        <v>62</v>
      </c>
      <c r="C124" s="125">
        <v>44847</v>
      </c>
      <c r="D124" s="249">
        <v>44851</v>
      </c>
      <c r="E124" s="169">
        <v>8972.44</v>
      </c>
      <c r="F124" s="125">
        <v>44855</v>
      </c>
      <c r="G124" s="250" t="s">
        <v>18</v>
      </c>
      <c r="H124" s="148"/>
      <c r="I124" s="319"/>
    </row>
    <row r="125" ht="15.75" customHeight="1" spans="1:9">
      <c r="A125" s="34" t="s">
        <v>2371</v>
      </c>
      <c r="B125" s="34" t="s">
        <v>62</v>
      </c>
      <c r="C125" s="125">
        <v>44847</v>
      </c>
      <c r="D125" s="249">
        <v>44851</v>
      </c>
      <c r="E125" s="169">
        <v>1099.14</v>
      </c>
      <c r="F125" s="125">
        <v>44855</v>
      </c>
      <c r="G125" s="146" t="s">
        <v>30</v>
      </c>
      <c r="H125" s="148"/>
      <c r="I125" s="319"/>
    </row>
    <row r="126" ht="15.75" customHeight="1" spans="1:9">
      <c r="A126" s="34" t="s">
        <v>2372</v>
      </c>
      <c r="B126" s="34" t="s">
        <v>2373</v>
      </c>
      <c r="C126" s="125">
        <v>44847</v>
      </c>
      <c r="D126" s="249">
        <v>44851</v>
      </c>
      <c r="E126" s="170">
        <v>273.3</v>
      </c>
      <c r="F126" s="125">
        <v>44855</v>
      </c>
      <c r="G126" s="250" t="s">
        <v>30</v>
      </c>
      <c r="H126" s="148"/>
      <c r="I126" s="319"/>
    </row>
    <row r="127" ht="15.75" customHeight="1" spans="1:9">
      <c r="A127" s="34" t="s">
        <v>2374</v>
      </c>
      <c r="B127" s="34" t="s">
        <v>55</v>
      </c>
      <c r="C127" s="125">
        <v>44847</v>
      </c>
      <c r="D127" s="249">
        <v>44851</v>
      </c>
      <c r="E127" s="170">
        <v>9085.62</v>
      </c>
      <c r="F127" s="125">
        <v>44855</v>
      </c>
      <c r="G127" s="250" t="s">
        <v>18</v>
      </c>
      <c r="H127" s="170"/>
      <c r="I127" s="319"/>
    </row>
    <row r="128" ht="15.75" customHeight="1" spans="1:8">
      <c r="A128" s="34" t="s">
        <v>2375</v>
      </c>
      <c r="B128" s="34" t="s">
        <v>618</v>
      </c>
      <c r="C128" s="28">
        <v>44847</v>
      </c>
      <c r="D128" s="247">
        <v>44851</v>
      </c>
      <c r="E128" s="46">
        <v>15109.8</v>
      </c>
      <c r="F128" s="28">
        <v>44855</v>
      </c>
      <c r="G128" s="45" t="s">
        <v>30</v>
      </c>
      <c r="H128" s="34"/>
    </row>
    <row r="129" ht="15.75" customHeight="1" spans="1:8">
      <c r="A129" s="34" t="s">
        <v>2376</v>
      </c>
      <c r="B129" s="34" t="s">
        <v>618</v>
      </c>
      <c r="C129" s="28">
        <v>44847</v>
      </c>
      <c r="D129" s="247">
        <v>44851</v>
      </c>
      <c r="E129" s="46">
        <v>261.5</v>
      </c>
      <c r="F129" s="28">
        <v>44855</v>
      </c>
      <c r="G129" s="252" t="s">
        <v>30</v>
      </c>
      <c r="H129" s="34"/>
    </row>
    <row r="130" ht="15.75" customHeight="1" spans="1:8">
      <c r="A130" s="34" t="s">
        <v>2377</v>
      </c>
      <c r="B130" s="34" t="s">
        <v>618</v>
      </c>
      <c r="C130" s="28">
        <v>44847</v>
      </c>
      <c r="D130" s="247">
        <v>44851</v>
      </c>
      <c r="E130" s="46">
        <v>3905.28</v>
      </c>
      <c r="F130" s="28">
        <v>44855</v>
      </c>
      <c r="G130" s="45">
        <v>113150072</v>
      </c>
      <c r="H130" s="46"/>
    </row>
    <row r="131" ht="15.75" customHeight="1" spans="1:8">
      <c r="A131" s="34" t="s">
        <v>2378</v>
      </c>
      <c r="B131" s="34" t="s">
        <v>618</v>
      </c>
      <c r="C131" s="28">
        <v>44847</v>
      </c>
      <c r="D131" s="247">
        <v>44851</v>
      </c>
      <c r="E131" s="46">
        <v>2124.87</v>
      </c>
      <c r="F131" s="28">
        <v>44855</v>
      </c>
      <c r="G131" s="252" t="s">
        <v>30</v>
      </c>
      <c r="H131" s="46"/>
    </row>
    <row r="132" ht="15.75" customHeight="1" spans="1:8">
      <c r="A132" s="34" t="s">
        <v>2379</v>
      </c>
      <c r="B132" s="34" t="s">
        <v>622</v>
      </c>
      <c r="C132" s="28">
        <v>44847</v>
      </c>
      <c r="D132" s="247">
        <v>44851</v>
      </c>
      <c r="E132" s="46">
        <v>4203</v>
      </c>
      <c r="F132" s="28">
        <v>44855</v>
      </c>
      <c r="G132" s="252" t="s">
        <v>30</v>
      </c>
      <c r="H132" s="46"/>
    </row>
    <row r="133" ht="15.75" customHeight="1" spans="1:8">
      <c r="A133" s="34" t="s">
        <v>2380</v>
      </c>
      <c r="B133" s="34" t="s">
        <v>622</v>
      </c>
      <c r="C133" s="28">
        <v>44847</v>
      </c>
      <c r="D133" s="247">
        <v>44851</v>
      </c>
      <c r="E133" s="46">
        <v>2294.95</v>
      </c>
      <c r="F133" s="28">
        <v>44855</v>
      </c>
      <c r="G133" s="252" t="s">
        <v>30</v>
      </c>
      <c r="H133" s="46"/>
    </row>
    <row r="134" ht="15.75" customHeight="1" spans="1:8">
      <c r="A134" s="279" t="s">
        <v>2381</v>
      </c>
      <c r="B134" s="288" t="s">
        <v>2382</v>
      </c>
      <c r="C134" s="280">
        <v>44847</v>
      </c>
      <c r="D134" s="29">
        <v>44851</v>
      </c>
      <c r="E134" s="320">
        <v>1145.04</v>
      </c>
      <c r="F134" s="280">
        <v>44855</v>
      </c>
      <c r="G134" s="50" t="s">
        <v>30</v>
      </c>
      <c r="H134" s="281"/>
    </row>
    <row r="135" ht="15.75" customHeight="1" spans="1:8">
      <c r="A135" s="32" t="s">
        <v>2383</v>
      </c>
      <c r="B135" s="288" t="s">
        <v>2382</v>
      </c>
      <c r="C135" s="280">
        <v>44847</v>
      </c>
      <c r="D135" s="29">
        <v>44851</v>
      </c>
      <c r="E135" s="38">
        <v>1008</v>
      </c>
      <c r="F135" s="280">
        <v>44855</v>
      </c>
      <c r="G135" s="50" t="s">
        <v>18</v>
      </c>
      <c r="H135" s="281"/>
    </row>
    <row r="136" ht="15.75" customHeight="1" spans="1:8">
      <c r="A136" s="279" t="s">
        <v>2384</v>
      </c>
      <c r="B136" s="279" t="s">
        <v>62</v>
      </c>
      <c r="C136" s="29">
        <v>44847</v>
      </c>
      <c r="D136" s="29">
        <v>44851</v>
      </c>
      <c r="E136" s="281">
        <v>1115.96</v>
      </c>
      <c r="F136" s="280">
        <v>44855</v>
      </c>
      <c r="G136" s="50" t="s">
        <v>18</v>
      </c>
      <c r="H136" s="281"/>
    </row>
    <row r="137" ht="15.75" customHeight="1" spans="1:8">
      <c r="A137" s="279" t="s">
        <v>2385</v>
      </c>
      <c r="B137" s="279" t="s">
        <v>62</v>
      </c>
      <c r="C137" s="280">
        <v>44847</v>
      </c>
      <c r="D137" s="29">
        <v>44852</v>
      </c>
      <c r="E137" s="38">
        <v>6891.76</v>
      </c>
      <c r="F137" s="280">
        <v>44855</v>
      </c>
      <c r="G137" s="50" t="s">
        <v>30</v>
      </c>
      <c r="H137" s="281"/>
    </row>
    <row r="138" ht="15.75" customHeight="1" spans="1:8">
      <c r="A138" s="32" t="s">
        <v>2386</v>
      </c>
      <c r="B138" s="291" t="s">
        <v>2387</v>
      </c>
      <c r="C138" s="29">
        <v>44847</v>
      </c>
      <c r="D138" s="29">
        <v>44852</v>
      </c>
      <c r="E138" s="38">
        <v>4478.01</v>
      </c>
      <c r="F138" s="280">
        <v>44855</v>
      </c>
      <c r="G138" s="50" t="s">
        <v>30</v>
      </c>
      <c r="H138" s="281"/>
    </row>
    <row r="139" ht="15.75" customHeight="1" spans="1:8">
      <c r="A139" s="32" t="s">
        <v>2388</v>
      </c>
      <c r="B139" s="279" t="s">
        <v>2373</v>
      </c>
      <c r="C139" s="29">
        <v>44848</v>
      </c>
      <c r="D139" s="29">
        <v>44851</v>
      </c>
      <c r="E139" s="38">
        <v>830.7</v>
      </c>
      <c r="F139" s="280">
        <v>44855</v>
      </c>
      <c r="G139" s="50" t="s">
        <v>18</v>
      </c>
      <c r="H139" s="279"/>
    </row>
    <row r="140" ht="15.75" customHeight="1" spans="1:8">
      <c r="A140" s="279" t="s">
        <v>2389</v>
      </c>
      <c r="B140" s="279" t="s">
        <v>618</v>
      </c>
      <c r="C140" s="29">
        <v>44848</v>
      </c>
      <c r="D140" s="29">
        <v>44851</v>
      </c>
      <c r="E140" s="38">
        <v>3071.89</v>
      </c>
      <c r="F140" s="280">
        <v>44855</v>
      </c>
      <c r="G140" s="50" t="s">
        <v>18</v>
      </c>
      <c r="H140" s="279"/>
    </row>
    <row r="141" ht="15.75" customHeight="1" spans="1:8">
      <c r="A141" s="279" t="s">
        <v>2390</v>
      </c>
      <c r="B141" s="279" t="s">
        <v>87</v>
      </c>
      <c r="C141" s="29">
        <v>44848</v>
      </c>
      <c r="D141" s="29">
        <v>44851</v>
      </c>
      <c r="E141" s="61">
        <v>7583.71</v>
      </c>
      <c r="F141" s="280">
        <v>44855</v>
      </c>
      <c r="G141" s="50" t="s">
        <v>30</v>
      </c>
      <c r="H141" s="281"/>
    </row>
    <row r="142" ht="15.75" customHeight="1" spans="1:8">
      <c r="A142" s="32" t="s">
        <v>2391</v>
      </c>
      <c r="B142" s="288" t="s">
        <v>2392</v>
      </c>
      <c r="C142" s="280">
        <v>44848</v>
      </c>
      <c r="D142" s="29">
        <v>44851</v>
      </c>
      <c r="E142" s="38">
        <v>11871.42</v>
      </c>
      <c r="F142" s="280">
        <v>44855</v>
      </c>
      <c r="G142" s="50" t="s">
        <v>18</v>
      </c>
      <c r="H142" s="281"/>
    </row>
    <row r="143" ht="15.75" customHeight="1" spans="1:8">
      <c r="A143" s="279" t="s">
        <v>2393</v>
      </c>
      <c r="B143" s="279" t="s">
        <v>618</v>
      </c>
      <c r="C143" s="29">
        <v>44848</v>
      </c>
      <c r="D143" s="29">
        <v>44852</v>
      </c>
      <c r="E143" s="38">
        <v>13056</v>
      </c>
      <c r="F143" s="280">
        <v>44855</v>
      </c>
      <c r="G143" s="50" t="s">
        <v>18</v>
      </c>
      <c r="H143" s="281"/>
    </row>
    <row r="144" ht="15.75" customHeight="1" spans="1:8">
      <c r="A144" s="279" t="s">
        <v>2394</v>
      </c>
      <c r="B144" s="62" t="s">
        <v>2395</v>
      </c>
      <c r="C144" s="29">
        <v>44851</v>
      </c>
      <c r="D144" s="29">
        <v>44852</v>
      </c>
      <c r="E144" s="281">
        <v>3535.51</v>
      </c>
      <c r="F144" s="280">
        <v>44855</v>
      </c>
      <c r="G144" s="50" t="s">
        <v>30</v>
      </c>
      <c r="H144" s="281"/>
    </row>
    <row r="145" ht="15.75" customHeight="1" spans="1:8">
      <c r="A145" s="279" t="s">
        <v>2396</v>
      </c>
      <c r="B145" s="62" t="s">
        <v>2397</v>
      </c>
      <c r="C145" s="280">
        <v>44852</v>
      </c>
      <c r="D145" s="29">
        <v>44852</v>
      </c>
      <c r="E145" s="38">
        <v>59.4</v>
      </c>
      <c r="F145" s="280">
        <v>44855</v>
      </c>
      <c r="G145" s="50" t="s">
        <v>18</v>
      </c>
      <c r="H145" s="281"/>
    </row>
    <row r="146" ht="15.75" customHeight="1" spans="1:8">
      <c r="A146" s="279" t="s">
        <v>2398</v>
      </c>
      <c r="B146" s="279" t="s">
        <v>618</v>
      </c>
      <c r="C146" s="29">
        <v>44852</v>
      </c>
      <c r="D146" s="29">
        <v>44852</v>
      </c>
      <c r="E146" s="38">
        <v>1775.4</v>
      </c>
      <c r="F146" s="280">
        <v>44855</v>
      </c>
      <c r="G146" s="50" t="s">
        <v>18</v>
      </c>
      <c r="H146" s="281"/>
    </row>
    <row r="147" ht="15.75" customHeight="1" spans="1:8">
      <c r="A147" s="279" t="s">
        <v>2399</v>
      </c>
      <c r="B147" s="279" t="s">
        <v>62</v>
      </c>
      <c r="C147" s="29">
        <v>44852</v>
      </c>
      <c r="D147" s="29">
        <v>44852</v>
      </c>
      <c r="E147" s="38">
        <v>5297.72</v>
      </c>
      <c r="F147" s="280">
        <v>44855</v>
      </c>
      <c r="G147" s="50" t="s">
        <v>30</v>
      </c>
      <c r="H147" s="281"/>
    </row>
    <row r="148" ht="15.75" customHeight="1" spans="1:8">
      <c r="A148" s="279" t="s">
        <v>2400</v>
      </c>
      <c r="B148" s="279" t="s">
        <v>634</v>
      </c>
      <c r="C148" s="29">
        <v>44852</v>
      </c>
      <c r="D148" s="29">
        <v>44852</v>
      </c>
      <c r="E148" s="38">
        <v>858.78</v>
      </c>
      <c r="F148" s="280">
        <v>44855</v>
      </c>
      <c r="G148" s="50" t="s">
        <v>30</v>
      </c>
      <c r="H148" s="281"/>
    </row>
    <row r="149" ht="15.75" customHeight="1" spans="1:8">
      <c r="A149" s="279" t="s">
        <v>2400</v>
      </c>
      <c r="B149" s="62" t="s">
        <v>2395</v>
      </c>
      <c r="C149" s="29">
        <v>44852</v>
      </c>
      <c r="D149" s="29">
        <v>44852</v>
      </c>
      <c r="E149" s="38">
        <v>2960.48</v>
      </c>
      <c r="F149" s="280">
        <v>44855</v>
      </c>
      <c r="G149" s="50" t="s">
        <v>18</v>
      </c>
      <c r="H149" s="281"/>
    </row>
    <row r="150" ht="15.75" customHeight="1" spans="1:8">
      <c r="A150" s="279" t="s">
        <v>2401</v>
      </c>
      <c r="B150" s="279" t="s">
        <v>69</v>
      </c>
      <c r="C150" s="29">
        <v>44852</v>
      </c>
      <c r="D150" s="29">
        <v>44854</v>
      </c>
      <c r="E150" s="38">
        <v>471.42</v>
      </c>
      <c r="F150" s="280">
        <v>44855</v>
      </c>
      <c r="G150" s="50" t="s">
        <v>18</v>
      </c>
      <c r="H150" s="281"/>
    </row>
    <row r="151" ht="15.75" customHeight="1" spans="1:8">
      <c r="A151" s="279" t="s">
        <v>2402</v>
      </c>
      <c r="B151" s="279" t="s">
        <v>50</v>
      </c>
      <c r="C151" s="29">
        <v>44852</v>
      </c>
      <c r="D151" s="29">
        <v>44854</v>
      </c>
      <c r="E151" s="38">
        <v>12216</v>
      </c>
      <c r="F151" s="280">
        <v>44855</v>
      </c>
      <c r="G151" s="50" t="s">
        <v>18</v>
      </c>
      <c r="H151" s="281"/>
    </row>
    <row r="152" ht="15.75" customHeight="1" spans="1:8">
      <c r="A152" s="279" t="s">
        <v>2403</v>
      </c>
      <c r="B152" s="279" t="s">
        <v>62</v>
      </c>
      <c r="C152" s="29">
        <v>44852</v>
      </c>
      <c r="D152" s="29">
        <v>44854</v>
      </c>
      <c r="E152" s="136">
        <v>1028</v>
      </c>
      <c r="F152" s="280">
        <v>44855</v>
      </c>
      <c r="G152" s="50" t="s">
        <v>30</v>
      </c>
      <c r="H152" s="281"/>
    </row>
    <row r="153" ht="15.75" customHeight="1" spans="1:8">
      <c r="A153" s="292" t="s">
        <v>2404</v>
      </c>
      <c r="B153" s="279" t="s">
        <v>2373</v>
      </c>
      <c r="C153" s="135">
        <v>44852</v>
      </c>
      <c r="D153" s="135">
        <v>44855</v>
      </c>
      <c r="E153" s="38">
        <v>660.3</v>
      </c>
      <c r="F153" s="293">
        <v>44855</v>
      </c>
      <c r="G153" s="137" t="s">
        <v>18</v>
      </c>
      <c r="H153" s="321"/>
    </row>
    <row r="154" ht="15.75" customHeight="1" spans="1:8">
      <c r="A154" s="279" t="s">
        <v>2405</v>
      </c>
      <c r="B154" s="279" t="s">
        <v>50</v>
      </c>
      <c r="C154" s="29">
        <v>44852</v>
      </c>
      <c r="D154" s="29">
        <v>44855</v>
      </c>
      <c r="E154" s="38">
        <v>8444.93</v>
      </c>
      <c r="F154" s="280">
        <v>44855</v>
      </c>
      <c r="G154" s="50" t="s">
        <v>18</v>
      </c>
      <c r="H154" s="281"/>
    </row>
    <row r="155" ht="15.75" customHeight="1" spans="1:8">
      <c r="A155" s="279" t="s">
        <v>2406</v>
      </c>
      <c r="B155" s="279" t="s">
        <v>618</v>
      </c>
      <c r="C155" s="29">
        <v>44854</v>
      </c>
      <c r="D155" s="29">
        <v>44854</v>
      </c>
      <c r="E155" s="281">
        <v>7284.9</v>
      </c>
      <c r="F155" s="280">
        <v>44855</v>
      </c>
      <c r="G155" s="50" t="s">
        <v>30</v>
      </c>
      <c r="H155" s="281"/>
    </row>
    <row r="156" ht="15.75" customHeight="1" spans="1:8">
      <c r="A156" s="279" t="s">
        <v>2407</v>
      </c>
      <c r="B156" s="279" t="s">
        <v>618</v>
      </c>
      <c r="C156" s="280">
        <v>44854</v>
      </c>
      <c r="D156" s="29">
        <v>44855</v>
      </c>
      <c r="E156" s="322">
        <v>543</v>
      </c>
      <c r="F156" s="280">
        <v>44855</v>
      </c>
      <c r="G156" s="50" t="s">
        <v>30</v>
      </c>
      <c r="H156" s="281"/>
    </row>
    <row r="157" ht="15.75" customHeight="1" spans="1:8">
      <c r="A157" s="279" t="s">
        <v>2408</v>
      </c>
      <c r="B157" s="279" t="s">
        <v>618</v>
      </c>
      <c r="C157" s="131">
        <v>44854</v>
      </c>
      <c r="D157" s="131">
        <v>44855</v>
      </c>
      <c r="E157" s="53">
        <v>5596.45</v>
      </c>
      <c r="F157" s="280">
        <v>44855</v>
      </c>
      <c r="G157" s="50" t="s">
        <v>30</v>
      </c>
      <c r="H157" s="281"/>
    </row>
    <row r="158" ht="15.75" customHeight="1" spans="1:8">
      <c r="A158" s="16" t="s">
        <v>110</v>
      </c>
      <c r="B158" s="275"/>
      <c r="C158" s="275"/>
      <c r="D158" s="275"/>
      <c r="E158" s="275"/>
      <c r="F158" s="275"/>
      <c r="G158" s="276"/>
      <c r="H158" s="277">
        <f>SUM(E159:E166)</f>
        <v>1639743.35</v>
      </c>
    </row>
    <row r="159" ht="15.75" customHeight="1" spans="1:8">
      <c r="A159" s="32" t="s">
        <v>2409</v>
      </c>
      <c r="B159" s="32" t="s">
        <v>115</v>
      </c>
      <c r="C159" s="29">
        <v>44841</v>
      </c>
      <c r="D159" s="29">
        <v>44848</v>
      </c>
      <c r="E159" s="284">
        <v>78869.88</v>
      </c>
      <c r="F159" s="280">
        <v>44855</v>
      </c>
      <c r="G159" s="197" t="s">
        <v>2410</v>
      </c>
      <c r="H159" s="279"/>
    </row>
    <row r="160" ht="15.75" customHeight="1" spans="1:8">
      <c r="A160" s="279" t="s">
        <v>2411</v>
      </c>
      <c r="B160" s="279" t="s">
        <v>930</v>
      </c>
      <c r="C160" s="29">
        <v>44844</v>
      </c>
      <c r="D160" s="29">
        <v>44844</v>
      </c>
      <c r="E160" s="286">
        <v>339745.38</v>
      </c>
      <c r="F160" s="280">
        <v>44855</v>
      </c>
      <c r="G160" s="50" t="s">
        <v>18</v>
      </c>
      <c r="H160" s="278"/>
    </row>
    <row r="161" ht="15.75" customHeight="1" spans="1:8">
      <c r="A161" s="288" t="s">
        <v>2412</v>
      </c>
      <c r="B161" s="279" t="s">
        <v>118</v>
      </c>
      <c r="C161" s="29">
        <v>44844</v>
      </c>
      <c r="D161" s="29">
        <v>44847</v>
      </c>
      <c r="E161" s="37">
        <v>106152.98</v>
      </c>
      <c r="F161" s="280">
        <v>44855</v>
      </c>
      <c r="G161" s="50" t="s">
        <v>18</v>
      </c>
      <c r="H161" s="279"/>
    </row>
    <row r="162" customHeight="1" spans="1:8">
      <c r="A162" s="279" t="s">
        <v>2413</v>
      </c>
      <c r="B162" s="279" t="s">
        <v>118</v>
      </c>
      <c r="C162" s="29">
        <v>44844</v>
      </c>
      <c r="D162" s="29">
        <v>44847</v>
      </c>
      <c r="E162" s="286">
        <v>785636.89</v>
      </c>
      <c r="F162" s="280">
        <v>44855</v>
      </c>
      <c r="G162" s="50" t="s">
        <v>18</v>
      </c>
      <c r="H162" s="279"/>
    </row>
    <row r="163" customHeight="1" spans="1:8">
      <c r="A163" s="279" t="s">
        <v>2414</v>
      </c>
      <c r="B163" s="279" t="s">
        <v>118</v>
      </c>
      <c r="C163" s="29">
        <v>44844</v>
      </c>
      <c r="D163" s="29">
        <v>44848</v>
      </c>
      <c r="E163" s="38">
        <v>96898.72</v>
      </c>
      <c r="F163" s="280">
        <v>44855</v>
      </c>
      <c r="G163" s="50" t="s">
        <v>18</v>
      </c>
      <c r="H163" s="279"/>
    </row>
    <row r="164" customHeight="1" spans="1:8">
      <c r="A164" s="279" t="s">
        <v>2415</v>
      </c>
      <c r="B164" s="32" t="s">
        <v>118</v>
      </c>
      <c r="C164" s="29">
        <v>44844</v>
      </c>
      <c r="D164" s="29">
        <v>44848</v>
      </c>
      <c r="E164" s="284">
        <v>115795.98</v>
      </c>
      <c r="F164" s="280">
        <v>44855</v>
      </c>
      <c r="G164" s="50" t="s">
        <v>18</v>
      </c>
      <c r="H164" s="279"/>
    </row>
    <row r="165" customHeight="1" spans="1:8">
      <c r="A165" s="32" t="s">
        <v>2416</v>
      </c>
      <c r="B165" s="32" t="s">
        <v>118</v>
      </c>
      <c r="C165" s="29">
        <v>44844</v>
      </c>
      <c r="D165" s="29">
        <v>44848</v>
      </c>
      <c r="E165" s="284">
        <v>92086.32</v>
      </c>
      <c r="F165" s="280">
        <v>44855</v>
      </c>
      <c r="G165" s="50" t="s">
        <v>18</v>
      </c>
      <c r="H165" s="279"/>
    </row>
    <row r="166" customHeight="1" spans="1:8">
      <c r="A166" s="279" t="s">
        <v>2417</v>
      </c>
      <c r="B166" s="32" t="s">
        <v>1353</v>
      </c>
      <c r="C166" s="29">
        <v>44848</v>
      </c>
      <c r="D166" s="29">
        <v>44852</v>
      </c>
      <c r="E166" s="38">
        <v>24557.2</v>
      </c>
      <c r="F166" s="280">
        <v>44855</v>
      </c>
      <c r="G166" s="50" t="s">
        <v>18</v>
      </c>
      <c r="H166" s="279"/>
    </row>
    <row r="167" ht="15.75" customHeight="1" spans="1:8">
      <c r="A167" s="16" t="s">
        <v>120</v>
      </c>
      <c r="B167" s="275"/>
      <c r="C167" s="275"/>
      <c r="D167" s="275"/>
      <c r="E167" s="275"/>
      <c r="F167" s="275"/>
      <c r="G167" s="276"/>
      <c r="H167" s="277">
        <f>SUM(E168:E180)</f>
        <v>1293321.47</v>
      </c>
    </row>
    <row r="168" ht="15.75" customHeight="1" spans="1:8">
      <c r="A168" s="279" t="s">
        <v>2418</v>
      </c>
      <c r="B168" s="279" t="s">
        <v>1286</v>
      </c>
      <c r="C168" s="280">
        <v>44839</v>
      </c>
      <c r="D168" s="280">
        <v>44845</v>
      </c>
      <c r="E168" s="36">
        <v>52888.7</v>
      </c>
      <c r="F168" s="280">
        <v>44855</v>
      </c>
      <c r="G168" s="278" t="s">
        <v>18</v>
      </c>
      <c r="H168" s="279"/>
    </row>
    <row r="169" ht="15.75" customHeight="1" spans="1:8">
      <c r="A169" s="279" t="s">
        <v>2419</v>
      </c>
      <c r="B169" s="279" t="s">
        <v>956</v>
      </c>
      <c r="C169" s="29">
        <v>44840</v>
      </c>
      <c r="D169" s="29">
        <v>44840</v>
      </c>
      <c r="E169" s="38">
        <v>75977.26</v>
      </c>
      <c r="F169" s="280">
        <v>44855</v>
      </c>
      <c r="G169" s="50" t="s">
        <v>18</v>
      </c>
      <c r="H169" s="279"/>
    </row>
    <row r="170" ht="15.75" customHeight="1" spans="1:8">
      <c r="A170" s="279" t="s">
        <v>2420</v>
      </c>
      <c r="B170" s="279" t="s">
        <v>614</v>
      </c>
      <c r="C170" s="280">
        <v>44840</v>
      </c>
      <c r="D170" s="280">
        <v>44841</v>
      </c>
      <c r="E170" s="281">
        <v>39528.97</v>
      </c>
      <c r="F170" s="280">
        <v>44855</v>
      </c>
      <c r="G170" s="150" t="s">
        <v>30</v>
      </c>
      <c r="H170" s="279"/>
    </row>
    <row r="171" ht="15.75" customHeight="1" spans="1:8">
      <c r="A171" s="288" t="s">
        <v>2421</v>
      </c>
      <c r="B171" s="323" t="s">
        <v>665</v>
      </c>
      <c r="C171" s="29">
        <v>44840</v>
      </c>
      <c r="D171" s="280">
        <v>44841</v>
      </c>
      <c r="E171" s="324">
        <v>37821.09</v>
      </c>
      <c r="F171" s="280">
        <v>44855</v>
      </c>
      <c r="G171" s="150" t="s">
        <v>30</v>
      </c>
      <c r="H171" s="279"/>
    </row>
    <row r="172" ht="15.75" customHeight="1" spans="1:8">
      <c r="A172" s="279" t="s">
        <v>2422</v>
      </c>
      <c r="B172" s="279" t="s">
        <v>659</v>
      </c>
      <c r="C172" s="29">
        <v>44840</v>
      </c>
      <c r="D172" s="280">
        <v>44841</v>
      </c>
      <c r="E172" s="47">
        <v>256845.6</v>
      </c>
      <c r="F172" s="280">
        <v>44855</v>
      </c>
      <c r="G172" s="50" t="s">
        <v>18</v>
      </c>
      <c r="H172" s="279"/>
    </row>
    <row r="173" ht="18" customHeight="1" spans="1:8">
      <c r="A173" s="279" t="s">
        <v>2423</v>
      </c>
      <c r="B173" s="279" t="s">
        <v>1459</v>
      </c>
      <c r="C173" s="280">
        <v>44840</v>
      </c>
      <c r="D173" s="280">
        <v>44841</v>
      </c>
      <c r="E173" s="38">
        <v>38055.25</v>
      </c>
      <c r="F173" s="280">
        <v>44855</v>
      </c>
      <c r="G173" s="50" t="s">
        <v>18</v>
      </c>
      <c r="H173" s="279"/>
    </row>
    <row r="174" ht="15.75" customHeight="1" spans="1:8">
      <c r="A174" s="279" t="s">
        <v>2424</v>
      </c>
      <c r="B174" s="279" t="s">
        <v>1286</v>
      </c>
      <c r="C174" s="280">
        <v>44840</v>
      </c>
      <c r="D174" s="280">
        <v>44845</v>
      </c>
      <c r="E174" s="281">
        <v>20177.68</v>
      </c>
      <c r="F174" s="280">
        <v>44855</v>
      </c>
      <c r="G174" s="278" t="s">
        <v>18</v>
      </c>
      <c r="H174" s="279"/>
    </row>
    <row r="175" ht="15.75" customHeight="1" spans="1:8">
      <c r="A175" s="279" t="s">
        <v>2425</v>
      </c>
      <c r="B175" s="288" t="s">
        <v>2426</v>
      </c>
      <c r="C175" s="214">
        <v>44841</v>
      </c>
      <c r="D175" s="29">
        <v>44841</v>
      </c>
      <c r="E175" s="37">
        <v>113794.67</v>
      </c>
      <c r="F175" s="280">
        <v>44855</v>
      </c>
      <c r="G175" s="278" t="s">
        <v>18</v>
      </c>
      <c r="H175" s="279"/>
    </row>
    <row r="176" ht="15.75" customHeight="1" spans="1:8">
      <c r="A176" s="279" t="s">
        <v>2427</v>
      </c>
      <c r="B176" s="323" t="s">
        <v>951</v>
      </c>
      <c r="C176" s="29">
        <v>44841</v>
      </c>
      <c r="D176" s="29">
        <v>44844</v>
      </c>
      <c r="E176" s="324">
        <v>71457.65</v>
      </c>
      <c r="F176" s="280">
        <v>44855</v>
      </c>
      <c r="G176" s="278" t="s">
        <v>18</v>
      </c>
      <c r="H176" s="279"/>
    </row>
    <row r="177" ht="15.75" customHeight="1" spans="1:8">
      <c r="A177" s="279" t="s">
        <v>2428</v>
      </c>
      <c r="B177" s="279" t="s">
        <v>956</v>
      </c>
      <c r="C177" s="280">
        <v>44841</v>
      </c>
      <c r="D177" s="280">
        <v>44844</v>
      </c>
      <c r="E177" s="38">
        <v>93334.59</v>
      </c>
      <c r="F177" s="280">
        <v>44855</v>
      </c>
      <c r="G177" s="50" t="s">
        <v>18</v>
      </c>
      <c r="H177" s="279"/>
    </row>
    <row r="178" ht="15.75" customHeight="1" spans="1:8">
      <c r="A178" s="279" t="s">
        <v>2429</v>
      </c>
      <c r="B178" s="279" t="s">
        <v>817</v>
      </c>
      <c r="C178" s="280">
        <v>44841</v>
      </c>
      <c r="D178" s="29">
        <v>44844</v>
      </c>
      <c r="E178" s="38">
        <v>367609.39</v>
      </c>
      <c r="F178" s="280">
        <v>44855</v>
      </c>
      <c r="G178" s="50" t="s">
        <v>18</v>
      </c>
      <c r="H178" s="279"/>
    </row>
    <row r="179" ht="15.75" customHeight="1" spans="1:8">
      <c r="A179" s="314" t="s">
        <v>2430</v>
      </c>
      <c r="B179" s="292" t="s">
        <v>1582</v>
      </c>
      <c r="C179" s="293">
        <v>44844</v>
      </c>
      <c r="D179" s="293">
        <v>37542</v>
      </c>
      <c r="E179" s="325">
        <v>107011.12</v>
      </c>
      <c r="F179" s="293">
        <v>44855</v>
      </c>
      <c r="G179" s="137" t="s">
        <v>18</v>
      </c>
      <c r="H179" s="292"/>
    </row>
    <row r="180" ht="15.75" customHeight="1" spans="1:8">
      <c r="A180" s="279" t="s">
        <v>2431</v>
      </c>
      <c r="B180" s="279" t="s">
        <v>1582</v>
      </c>
      <c r="C180" s="280">
        <v>44844</v>
      </c>
      <c r="D180" s="280">
        <v>44845</v>
      </c>
      <c r="E180" s="281">
        <v>18819.5</v>
      </c>
      <c r="F180" s="280">
        <v>44855</v>
      </c>
      <c r="G180" s="278" t="s">
        <v>18</v>
      </c>
      <c r="H180" s="279"/>
    </row>
    <row r="181" ht="15.75" customHeight="1" spans="1:8">
      <c r="A181" s="16" t="s">
        <v>139</v>
      </c>
      <c r="B181" s="275"/>
      <c r="C181" s="275"/>
      <c r="D181" s="275"/>
      <c r="E181" s="275"/>
      <c r="F181" s="275"/>
      <c r="G181" s="276"/>
      <c r="H181" s="277">
        <f>SUM(E182)</f>
        <v>0</v>
      </c>
    </row>
    <row r="182" ht="15.75" customHeight="1" spans="1:8">
      <c r="A182" s="122"/>
      <c r="B182" s="122"/>
      <c r="C182" s="137"/>
      <c r="D182" s="137"/>
      <c r="E182" s="136"/>
      <c r="F182" s="137"/>
      <c r="G182" s="137"/>
      <c r="H182" s="279"/>
    </row>
    <row r="183" ht="15.75" customHeight="1" spans="1:8">
      <c r="A183" s="16" t="s">
        <v>144</v>
      </c>
      <c r="B183" s="275"/>
      <c r="C183" s="275"/>
      <c r="D183" s="275"/>
      <c r="E183" s="275"/>
      <c r="F183" s="275"/>
      <c r="G183" s="276"/>
      <c r="H183" s="277">
        <f>E184</f>
        <v>280788.13</v>
      </c>
    </row>
    <row r="184" ht="15.75" customHeight="1" spans="1:8">
      <c r="A184" s="288" t="s">
        <v>2432</v>
      </c>
      <c r="B184" s="288" t="s">
        <v>2433</v>
      </c>
      <c r="C184" s="135">
        <v>44841</v>
      </c>
      <c r="D184" s="208">
        <v>44845</v>
      </c>
      <c r="E184" s="136">
        <v>280788.13</v>
      </c>
      <c r="F184" s="208">
        <v>44855</v>
      </c>
      <c r="G184" s="137" t="s">
        <v>241</v>
      </c>
      <c r="H184" s="279"/>
    </row>
    <row r="185" ht="15.75" customHeight="1" spans="1:8">
      <c r="A185" s="16" t="s">
        <v>162</v>
      </c>
      <c r="B185" s="275"/>
      <c r="C185" s="275"/>
      <c r="D185" s="275"/>
      <c r="E185" s="275"/>
      <c r="F185" s="275"/>
      <c r="G185" s="276"/>
      <c r="H185" s="277">
        <f>E186</f>
        <v>0</v>
      </c>
    </row>
    <row r="186" ht="15.75" customHeight="1" spans="1:8">
      <c r="A186" s="122"/>
      <c r="B186" s="122"/>
      <c r="C186" s="137"/>
      <c r="D186" s="137"/>
      <c r="E186" s="136"/>
      <c r="F186" s="122"/>
      <c r="G186" s="137"/>
      <c r="H186" s="279"/>
    </row>
    <row r="187" ht="15.75" customHeight="1" spans="1:8">
      <c r="A187" s="16" t="s">
        <v>170</v>
      </c>
      <c r="B187" s="275"/>
      <c r="C187" s="275"/>
      <c r="D187" s="275"/>
      <c r="E187" s="275"/>
      <c r="F187" s="275"/>
      <c r="G187" s="276"/>
      <c r="H187" s="277">
        <f>F188</f>
        <v>0</v>
      </c>
    </row>
    <row r="188" ht="15.75" customHeight="1" spans="1:8">
      <c r="A188" s="122"/>
      <c r="B188" s="122"/>
      <c r="C188" s="137"/>
      <c r="D188" s="137"/>
      <c r="E188" s="136"/>
      <c r="F188" s="137"/>
      <c r="G188" s="137"/>
      <c r="H188" s="279"/>
    </row>
    <row r="189" ht="15.75" customHeight="1" spans="1:8">
      <c r="A189" s="16" t="s">
        <v>171</v>
      </c>
      <c r="B189" s="275"/>
      <c r="C189" s="275"/>
      <c r="D189" s="275"/>
      <c r="E189" s="275"/>
      <c r="F189" s="275"/>
      <c r="G189" s="276"/>
      <c r="H189" s="277">
        <f>E190</f>
        <v>0</v>
      </c>
    </row>
    <row r="190" ht="15.75" customHeight="1" spans="1:8">
      <c r="A190" s="122"/>
      <c r="B190" s="122"/>
      <c r="C190" s="137"/>
      <c r="D190" s="137"/>
      <c r="E190" s="136"/>
      <c r="F190" s="137"/>
      <c r="G190" s="137"/>
      <c r="H190" s="279"/>
    </row>
    <row r="191" ht="15.75" customHeight="1" spans="3:7">
      <c r="C191" s="326"/>
      <c r="D191" s="326"/>
      <c r="E191" s="327"/>
      <c r="F191" s="328"/>
      <c r="G191" s="329"/>
    </row>
    <row r="192" ht="15.75" customHeight="1" spans="1:8">
      <c r="A192" s="330" t="s">
        <v>176</v>
      </c>
      <c r="C192" s="326"/>
      <c r="D192" s="326"/>
      <c r="E192" s="327"/>
      <c r="F192" s="328"/>
      <c r="G192" s="329"/>
      <c r="H192" s="331"/>
    </row>
    <row r="193" ht="15.75" customHeight="1" spans="1:7">
      <c r="A193" s="332" t="s">
        <v>177</v>
      </c>
      <c r="C193" s="326"/>
      <c r="D193" s="326"/>
      <c r="E193" s="327"/>
      <c r="G193" s="326"/>
    </row>
    <row r="194" ht="15.75" customHeight="1" spans="3:7">
      <c r="C194" s="326"/>
      <c r="D194" s="326"/>
      <c r="E194" s="327"/>
      <c r="F194" s="328"/>
      <c r="G194" s="329"/>
    </row>
    <row r="195" ht="15.75" customHeight="1" spans="3:7">
      <c r="C195" s="326"/>
      <c r="D195" s="326"/>
      <c r="E195" s="327"/>
      <c r="F195" s="333"/>
      <c r="G195" s="329"/>
    </row>
    <row r="196" ht="15.75" customHeight="1" spans="3:7">
      <c r="C196" s="326"/>
      <c r="D196" s="326"/>
      <c r="E196" s="327"/>
      <c r="G196" s="326"/>
    </row>
    <row r="197" ht="15.75" customHeight="1" spans="3:7">
      <c r="C197" s="326"/>
      <c r="D197" s="326"/>
      <c r="E197" s="327"/>
      <c r="G197" s="326"/>
    </row>
    <row r="198" ht="15.75" customHeight="1" spans="3:7">
      <c r="C198" s="326"/>
      <c r="D198" s="326"/>
      <c r="E198" s="327"/>
      <c r="G198" s="326"/>
    </row>
    <row r="199" ht="15.75" customHeight="1" spans="3:7">
      <c r="C199" s="326"/>
      <c r="D199" s="326"/>
      <c r="E199" s="327"/>
      <c r="G199" s="326"/>
    </row>
    <row r="200" ht="15.75" customHeight="1" spans="3:7">
      <c r="C200" s="326"/>
      <c r="D200" s="326"/>
      <c r="E200" s="327"/>
      <c r="G200" s="326"/>
    </row>
    <row r="201" ht="15.75" customHeight="1" spans="3:7">
      <c r="C201" s="326"/>
      <c r="D201" s="326"/>
      <c r="E201" s="327"/>
      <c r="G201" s="326"/>
    </row>
    <row r="202" ht="15.75" customHeight="1" spans="3:7">
      <c r="C202" s="326"/>
      <c r="D202" s="326"/>
      <c r="E202" s="327"/>
      <c r="G202" s="326"/>
    </row>
    <row r="203" ht="15.75" customHeight="1" spans="3:7">
      <c r="C203" s="326"/>
      <c r="D203" s="326"/>
      <c r="E203" s="327"/>
      <c r="G203" s="326"/>
    </row>
    <row r="204" ht="15.75" customHeight="1" spans="3:7">
      <c r="C204" s="326"/>
      <c r="D204" s="326"/>
      <c r="E204" s="327"/>
      <c r="G204" s="326"/>
    </row>
    <row r="205" ht="15.75" customHeight="1" spans="3:7">
      <c r="C205" s="326"/>
      <c r="D205" s="326"/>
      <c r="E205" s="327"/>
      <c r="G205" s="326"/>
    </row>
    <row r="206" ht="15.75" customHeight="1" spans="3:7">
      <c r="C206" s="326"/>
      <c r="D206" s="326"/>
      <c r="E206" s="327"/>
      <c r="G206" s="326"/>
    </row>
    <row r="207" ht="15.75" customHeight="1" spans="3:7">
      <c r="C207" s="326"/>
      <c r="D207" s="326"/>
      <c r="E207" s="327"/>
      <c r="G207" s="326"/>
    </row>
    <row r="208" ht="15.75" customHeight="1" spans="3:7">
      <c r="C208" s="326"/>
      <c r="D208" s="326"/>
      <c r="E208" s="327"/>
      <c r="G208" s="326"/>
    </row>
    <row r="209" ht="15.75" customHeight="1" spans="3:7">
      <c r="C209" s="326"/>
      <c r="D209" s="326"/>
      <c r="E209" s="327"/>
      <c r="G209" s="326"/>
    </row>
    <row r="210" ht="15.75" customHeight="1" spans="3:7">
      <c r="C210" s="326"/>
      <c r="D210" s="326"/>
      <c r="E210" s="327"/>
      <c r="G210" s="326"/>
    </row>
    <row r="211" ht="15.75" customHeight="1" spans="3:7">
      <c r="C211" s="326"/>
      <c r="D211" s="326"/>
      <c r="E211" s="327"/>
      <c r="G211" s="326"/>
    </row>
    <row r="212" ht="15.75" customHeight="1" spans="3:7">
      <c r="C212" s="326"/>
      <c r="D212" s="326"/>
      <c r="E212" s="327"/>
      <c r="G212" s="326"/>
    </row>
    <row r="213" ht="15.75" customHeight="1" spans="3:7">
      <c r="C213" s="326"/>
      <c r="D213" s="326"/>
      <c r="E213" s="327"/>
      <c r="G213" s="326"/>
    </row>
    <row r="214" ht="15.75" customHeight="1" spans="3:7">
      <c r="C214" s="326"/>
      <c r="D214" s="326"/>
      <c r="E214" s="327"/>
      <c r="G214" s="326"/>
    </row>
    <row r="215" ht="15.75" customHeight="1" spans="3:7">
      <c r="C215" s="326"/>
      <c r="D215" s="326"/>
      <c r="E215" s="327"/>
      <c r="G215" s="326"/>
    </row>
    <row r="216" ht="15.75" customHeight="1" spans="3:7">
      <c r="C216" s="326"/>
      <c r="D216" s="326"/>
      <c r="E216" s="327"/>
      <c r="G216" s="326"/>
    </row>
    <row r="217" ht="15.75" customHeight="1" spans="3:7">
      <c r="C217" s="326"/>
      <c r="D217" s="326"/>
      <c r="E217" s="327"/>
      <c r="G217" s="326"/>
    </row>
    <row r="218" ht="15.75" customHeight="1" spans="3:7">
      <c r="C218" s="326"/>
      <c r="D218" s="326"/>
      <c r="E218" s="327"/>
      <c r="G218" s="326"/>
    </row>
    <row r="219" ht="15.75" customHeight="1" spans="3:7">
      <c r="C219" s="326"/>
      <c r="D219" s="326"/>
      <c r="E219" s="327"/>
      <c r="G219" s="326"/>
    </row>
    <row r="220" ht="15.75" customHeight="1" spans="3:7">
      <c r="C220" s="326"/>
      <c r="D220" s="326"/>
      <c r="E220" s="327"/>
      <c r="G220" s="326"/>
    </row>
    <row r="221" ht="15.75" customHeight="1" spans="3:7">
      <c r="C221" s="326"/>
      <c r="D221" s="326"/>
      <c r="E221" s="327"/>
      <c r="G221" s="326"/>
    </row>
    <row r="222" ht="15.75" customHeight="1" spans="3:7">
      <c r="C222" s="326"/>
      <c r="D222" s="326"/>
      <c r="E222" s="327"/>
      <c r="G222" s="326"/>
    </row>
    <row r="223" ht="15.75" customHeight="1" spans="3:7">
      <c r="C223" s="326"/>
      <c r="D223" s="326"/>
      <c r="E223" s="327"/>
      <c r="G223" s="326"/>
    </row>
    <row r="224" ht="15.75" customHeight="1" spans="3:7">
      <c r="C224" s="326"/>
      <c r="D224" s="326"/>
      <c r="E224" s="327"/>
      <c r="G224" s="326"/>
    </row>
    <row r="225" ht="15.75" customHeight="1" spans="3:7">
      <c r="C225" s="326"/>
      <c r="D225" s="326"/>
      <c r="E225" s="327"/>
      <c r="G225" s="326"/>
    </row>
    <row r="226" ht="15.75" customHeight="1" spans="3:7">
      <c r="C226" s="326"/>
      <c r="D226" s="326"/>
      <c r="E226" s="327"/>
      <c r="G226" s="326"/>
    </row>
    <row r="227" ht="15.75" customHeight="1" spans="3:7">
      <c r="C227" s="326"/>
      <c r="D227" s="326"/>
      <c r="E227" s="327"/>
      <c r="G227" s="326"/>
    </row>
    <row r="228" ht="15.75" customHeight="1" spans="3:7">
      <c r="C228" s="326"/>
      <c r="D228" s="326"/>
      <c r="E228" s="327"/>
      <c r="G228" s="326"/>
    </row>
    <row r="229" ht="15.75" customHeight="1" spans="3:7">
      <c r="C229" s="326"/>
      <c r="D229" s="326"/>
      <c r="E229" s="327"/>
      <c r="G229" s="326"/>
    </row>
    <row r="230" ht="15.75" customHeight="1" spans="3:7">
      <c r="C230" s="326"/>
      <c r="D230" s="326"/>
      <c r="E230" s="327"/>
      <c r="G230" s="326"/>
    </row>
    <row r="231" ht="15.75" customHeight="1" spans="3:7">
      <c r="C231" s="326"/>
      <c r="D231" s="326"/>
      <c r="E231" s="327"/>
      <c r="G231" s="326"/>
    </row>
    <row r="232" ht="15.75" customHeight="1" spans="3:7">
      <c r="C232" s="326"/>
      <c r="D232" s="326"/>
      <c r="E232" s="327"/>
      <c r="G232" s="326"/>
    </row>
    <row r="233" ht="15.75" customHeight="1" spans="3:7">
      <c r="C233" s="326"/>
      <c r="D233" s="326"/>
      <c r="E233" s="327"/>
      <c r="G233" s="326"/>
    </row>
    <row r="234" ht="15.75" customHeight="1" spans="3:7">
      <c r="C234" s="326"/>
      <c r="D234" s="326"/>
      <c r="E234" s="327"/>
      <c r="G234" s="326"/>
    </row>
    <row r="235" ht="15.75" customHeight="1" spans="3:7">
      <c r="C235" s="326"/>
      <c r="D235" s="326"/>
      <c r="E235" s="327"/>
      <c r="G235" s="326"/>
    </row>
    <row r="236" ht="15.75" customHeight="1" spans="3:7">
      <c r="C236" s="326"/>
      <c r="D236" s="326"/>
      <c r="E236" s="327"/>
      <c r="G236" s="326"/>
    </row>
    <row r="237" ht="15.75" customHeight="1" spans="3:7">
      <c r="C237" s="326"/>
      <c r="D237" s="326"/>
      <c r="E237" s="327"/>
      <c r="G237" s="326"/>
    </row>
    <row r="238" ht="15.75" customHeight="1" spans="3:7">
      <c r="C238" s="326"/>
      <c r="D238" s="326"/>
      <c r="E238" s="327"/>
      <c r="G238" s="326"/>
    </row>
    <row r="239" ht="15.75" customHeight="1" spans="3:7">
      <c r="C239" s="326"/>
      <c r="D239" s="326"/>
      <c r="E239" s="327"/>
      <c r="G239" s="326"/>
    </row>
    <row r="240" ht="15.75" customHeight="1" spans="3:7">
      <c r="C240" s="326"/>
      <c r="D240" s="326"/>
      <c r="E240" s="327"/>
      <c r="G240" s="326"/>
    </row>
    <row r="241" ht="15.75" customHeight="1" spans="3:7">
      <c r="C241" s="326"/>
      <c r="D241" s="326"/>
      <c r="E241" s="327"/>
      <c r="G241" s="326"/>
    </row>
    <row r="242" ht="15.75" customHeight="1" spans="3:7">
      <c r="C242" s="326"/>
      <c r="D242" s="326"/>
      <c r="E242" s="327"/>
      <c r="G242" s="326"/>
    </row>
    <row r="243" ht="15.75" customHeight="1" spans="3:7">
      <c r="C243" s="326"/>
      <c r="D243" s="326"/>
      <c r="E243" s="327"/>
      <c r="G243" s="326"/>
    </row>
    <row r="244" ht="15.75" customHeight="1" spans="3:7">
      <c r="C244" s="326"/>
      <c r="D244" s="326"/>
      <c r="E244" s="327"/>
      <c r="G244" s="326"/>
    </row>
    <row r="245" ht="15.75" customHeight="1" spans="3:7">
      <c r="C245" s="326"/>
      <c r="D245" s="326"/>
      <c r="E245" s="327"/>
      <c r="G245" s="326"/>
    </row>
    <row r="246" ht="15.75" customHeight="1" spans="3:7">
      <c r="C246" s="326"/>
      <c r="D246" s="326"/>
      <c r="E246" s="327"/>
      <c r="G246" s="326"/>
    </row>
    <row r="247" ht="15.75" customHeight="1" spans="3:7">
      <c r="C247" s="326"/>
      <c r="D247" s="326"/>
      <c r="E247" s="327"/>
      <c r="G247" s="326"/>
    </row>
    <row r="248" ht="15.75" customHeight="1" spans="3:7">
      <c r="C248" s="326"/>
      <c r="D248" s="326"/>
      <c r="E248" s="327"/>
      <c r="G248" s="326"/>
    </row>
    <row r="249" ht="15.75" customHeight="1" spans="3:7">
      <c r="C249" s="326"/>
      <c r="D249" s="326"/>
      <c r="E249" s="327"/>
      <c r="G249" s="326"/>
    </row>
    <row r="250" ht="15.75" customHeight="1" spans="3:7">
      <c r="C250" s="326"/>
      <c r="D250" s="326"/>
      <c r="E250" s="327"/>
      <c r="G250" s="326"/>
    </row>
    <row r="251" ht="15.75" customHeight="1" spans="3:7">
      <c r="C251" s="326"/>
      <c r="D251" s="326"/>
      <c r="E251" s="327"/>
      <c r="G251" s="326"/>
    </row>
    <row r="252" ht="15.75" customHeight="1" spans="3:7">
      <c r="C252" s="326"/>
      <c r="D252" s="326"/>
      <c r="E252" s="327"/>
      <c r="G252" s="326"/>
    </row>
    <row r="253" ht="15.75" customHeight="1" spans="3:7">
      <c r="C253" s="326"/>
      <c r="D253" s="326"/>
      <c r="E253" s="327"/>
      <c r="G253" s="326"/>
    </row>
    <row r="254" ht="15.75" customHeight="1" spans="3:7">
      <c r="C254" s="326"/>
      <c r="D254" s="326"/>
      <c r="E254" s="327"/>
      <c r="G254" s="326"/>
    </row>
    <row r="255" ht="15.75" customHeight="1" spans="3:7">
      <c r="C255" s="326"/>
      <c r="D255" s="326"/>
      <c r="E255" s="327"/>
      <c r="G255" s="326"/>
    </row>
    <row r="256" ht="15.75" customHeight="1" spans="3:7">
      <c r="C256" s="326"/>
      <c r="D256" s="326"/>
      <c r="E256" s="327"/>
      <c r="G256" s="326"/>
    </row>
    <row r="257" ht="15.75" customHeight="1" spans="3:7">
      <c r="C257" s="326"/>
      <c r="D257" s="326"/>
      <c r="E257" s="327"/>
      <c r="G257" s="326"/>
    </row>
    <row r="258" ht="15.75" customHeight="1" spans="3:7">
      <c r="C258" s="326"/>
      <c r="D258" s="326"/>
      <c r="E258" s="327"/>
      <c r="G258" s="326"/>
    </row>
    <row r="259" ht="15.75" customHeight="1" spans="3:7">
      <c r="C259" s="326"/>
      <c r="D259" s="326"/>
      <c r="E259" s="327"/>
      <c r="G259" s="326"/>
    </row>
    <row r="260" ht="15.75" customHeight="1" spans="3:7">
      <c r="C260" s="326"/>
      <c r="D260" s="326"/>
      <c r="E260" s="327"/>
      <c r="G260" s="326"/>
    </row>
    <row r="261" ht="15.75" customHeight="1" spans="3:7">
      <c r="C261" s="326"/>
      <c r="D261" s="326"/>
      <c r="E261" s="327"/>
      <c r="G261" s="326"/>
    </row>
    <row r="262" ht="15.75" customHeight="1" spans="3:7">
      <c r="C262" s="326"/>
      <c r="D262" s="326"/>
      <c r="E262" s="327"/>
      <c r="G262" s="326"/>
    </row>
    <row r="263" ht="15.75" customHeight="1" spans="3:7">
      <c r="C263" s="326"/>
      <c r="D263" s="326"/>
      <c r="E263" s="327"/>
      <c r="G263" s="326"/>
    </row>
    <row r="264" ht="15.75" customHeight="1" spans="3:7">
      <c r="C264" s="326"/>
      <c r="D264" s="326"/>
      <c r="E264" s="327"/>
      <c r="G264" s="326"/>
    </row>
    <row r="265" ht="15.75" customHeight="1" spans="3:7">
      <c r="C265" s="326"/>
      <c r="D265" s="326"/>
      <c r="E265" s="327"/>
      <c r="G265" s="326"/>
    </row>
    <row r="266" ht="15.75" customHeight="1" spans="3:7">
      <c r="C266" s="326"/>
      <c r="D266" s="326"/>
      <c r="E266" s="327"/>
      <c r="G266" s="326"/>
    </row>
    <row r="267" ht="15.75" customHeight="1" spans="3:7">
      <c r="C267" s="326"/>
      <c r="D267" s="326"/>
      <c r="E267" s="327"/>
      <c r="G267" s="326"/>
    </row>
    <row r="268" ht="15.75" customHeight="1" spans="3:7">
      <c r="C268" s="326"/>
      <c r="D268" s="326"/>
      <c r="E268" s="327"/>
      <c r="G268" s="326"/>
    </row>
    <row r="269" ht="15.75" customHeight="1" spans="3:7">
      <c r="C269" s="326"/>
      <c r="D269" s="326"/>
      <c r="E269" s="327"/>
      <c r="G269" s="326"/>
    </row>
    <row r="270" ht="15.75" customHeight="1" spans="3:7">
      <c r="C270" s="326"/>
      <c r="D270" s="326"/>
      <c r="E270" s="327"/>
      <c r="G270" s="326"/>
    </row>
    <row r="271" ht="15.75" customHeight="1" spans="3:7">
      <c r="C271" s="326"/>
      <c r="D271" s="326"/>
      <c r="E271" s="327"/>
      <c r="G271" s="326"/>
    </row>
    <row r="272" ht="15.75" customHeight="1" spans="3:7">
      <c r="C272" s="326"/>
      <c r="D272" s="326"/>
      <c r="E272" s="327"/>
      <c r="G272" s="326"/>
    </row>
    <row r="273" ht="15.75" customHeight="1" spans="3:7">
      <c r="C273" s="326"/>
      <c r="D273" s="326"/>
      <c r="E273" s="327"/>
      <c r="G273" s="326"/>
    </row>
    <row r="274" ht="15.75" customHeight="1" spans="3:7">
      <c r="C274" s="326"/>
      <c r="D274" s="326"/>
      <c r="E274" s="327"/>
      <c r="G274" s="326"/>
    </row>
    <row r="275" ht="15.75" customHeight="1" spans="3:7">
      <c r="C275" s="326"/>
      <c r="D275" s="326"/>
      <c r="E275" s="327"/>
      <c r="G275" s="326"/>
    </row>
    <row r="276" ht="15.75" customHeight="1" spans="3:7">
      <c r="C276" s="326"/>
      <c r="D276" s="326"/>
      <c r="E276" s="327"/>
      <c r="G276" s="326"/>
    </row>
    <row r="277" ht="15.75" customHeight="1" spans="3:7">
      <c r="C277" s="326"/>
      <c r="D277" s="326"/>
      <c r="E277" s="327"/>
      <c r="G277" s="326"/>
    </row>
    <row r="278" ht="15.75" customHeight="1" spans="3:7">
      <c r="C278" s="326"/>
      <c r="D278" s="326"/>
      <c r="E278" s="327"/>
      <c r="G278" s="326"/>
    </row>
    <row r="279" ht="15.75" customHeight="1" spans="3:7">
      <c r="C279" s="326"/>
      <c r="D279" s="326"/>
      <c r="E279" s="327"/>
      <c r="G279" s="326"/>
    </row>
    <row r="280" ht="15.75" customHeight="1" spans="3:7">
      <c r="C280" s="326"/>
      <c r="D280" s="326"/>
      <c r="E280" s="327"/>
      <c r="G280" s="326"/>
    </row>
    <row r="281" ht="15.75" customHeight="1" spans="3:7">
      <c r="C281" s="326"/>
      <c r="D281" s="326"/>
      <c r="E281" s="327"/>
      <c r="G281" s="326"/>
    </row>
    <row r="282" ht="15.75" customHeight="1" spans="3:7">
      <c r="C282" s="326"/>
      <c r="D282" s="326"/>
      <c r="E282" s="327"/>
      <c r="G282" s="326"/>
    </row>
    <row r="283" ht="15.75" customHeight="1" spans="3:7">
      <c r="C283" s="326"/>
      <c r="D283" s="326"/>
      <c r="E283" s="327"/>
      <c r="G283" s="326"/>
    </row>
    <row r="284" ht="15.75" customHeight="1" spans="3:7">
      <c r="C284" s="326"/>
      <c r="D284" s="326"/>
      <c r="E284" s="327"/>
      <c r="G284" s="326"/>
    </row>
    <row r="285" ht="15.75" customHeight="1" spans="3:7">
      <c r="C285" s="326"/>
      <c r="D285" s="326"/>
      <c r="E285" s="327"/>
      <c r="G285" s="326"/>
    </row>
    <row r="286" ht="15.75" customHeight="1" spans="3:7">
      <c r="C286" s="326"/>
      <c r="D286" s="326"/>
      <c r="E286" s="327"/>
      <c r="G286" s="326"/>
    </row>
    <row r="287" ht="15.75" customHeight="1" spans="3:7">
      <c r="C287" s="326"/>
      <c r="D287" s="326"/>
      <c r="E287" s="327"/>
      <c r="G287" s="326"/>
    </row>
    <row r="288" ht="15.75" customHeight="1" spans="3:7">
      <c r="C288" s="326"/>
      <c r="D288" s="326"/>
      <c r="E288" s="327"/>
      <c r="G288" s="326"/>
    </row>
    <row r="289" ht="15.75" customHeight="1" spans="3:7">
      <c r="C289" s="326"/>
      <c r="D289" s="326"/>
      <c r="E289" s="327"/>
      <c r="G289" s="326"/>
    </row>
    <row r="290" ht="15.75" customHeight="1" spans="3:7">
      <c r="C290" s="326"/>
      <c r="D290" s="326"/>
      <c r="E290" s="327"/>
      <c r="G290" s="326"/>
    </row>
    <row r="291" ht="15.75" customHeight="1" spans="3:7">
      <c r="C291" s="326"/>
      <c r="D291" s="326"/>
      <c r="E291" s="327"/>
      <c r="G291" s="326"/>
    </row>
    <row r="292" ht="15.75" customHeight="1" spans="3:7">
      <c r="C292" s="326"/>
      <c r="D292" s="326"/>
      <c r="E292" s="327"/>
      <c r="G292" s="326"/>
    </row>
    <row r="293" ht="15.75" customHeight="1" spans="3:7">
      <c r="C293" s="326"/>
      <c r="D293" s="326"/>
      <c r="E293" s="327"/>
      <c r="G293" s="326"/>
    </row>
    <row r="294" ht="15.75" customHeight="1" spans="3:7">
      <c r="C294" s="326"/>
      <c r="D294" s="326"/>
      <c r="E294" s="327"/>
      <c r="G294" s="326"/>
    </row>
    <row r="295" ht="15.75" customHeight="1" spans="3:7">
      <c r="C295" s="326"/>
      <c r="D295" s="326"/>
      <c r="E295" s="327"/>
      <c r="G295" s="326"/>
    </row>
    <row r="296" ht="15.75" customHeight="1" spans="3:7">
      <c r="C296" s="326"/>
      <c r="D296" s="326"/>
      <c r="E296" s="327"/>
      <c r="G296" s="326"/>
    </row>
    <row r="297" ht="15.75" customHeight="1" spans="3:7">
      <c r="C297" s="326"/>
      <c r="D297" s="326"/>
      <c r="E297" s="327"/>
      <c r="G297" s="326"/>
    </row>
    <row r="298" ht="15.75" customHeight="1" spans="3:7">
      <c r="C298" s="326"/>
      <c r="D298" s="326"/>
      <c r="E298" s="327"/>
      <c r="G298" s="326"/>
    </row>
    <row r="299" ht="15.75" customHeight="1" spans="3:7">
      <c r="C299" s="326"/>
      <c r="D299" s="326"/>
      <c r="E299" s="327"/>
      <c r="G299" s="326"/>
    </row>
    <row r="300" ht="15.75" customHeight="1" spans="3:7">
      <c r="C300" s="326"/>
      <c r="D300" s="326"/>
      <c r="E300" s="327"/>
      <c r="G300" s="326"/>
    </row>
    <row r="301" ht="15.75" customHeight="1" spans="3:7">
      <c r="C301" s="326"/>
      <c r="D301" s="326"/>
      <c r="E301" s="327"/>
      <c r="G301" s="326"/>
    </row>
    <row r="302" ht="15.75" customHeight="1" spans="3:7">
      <c r="C302" s="326"/>
      <c r="D302" s="326"/>
      <c r="E302" s="327"/>
      <c r="G302" s="326"/>
    </row>
    <row r="303" ht="15.75" customHeight="1" spans="3:7">
      <c r="C303" s="326"/>
      <c r="D303" s="326"/>
      <c r="E303" s="327"/>
      <c r="G303" s="326"/>
    </row>
    <row r="304" ht="15.75" customHeight="1" spans="3:7">
      <c r="C304" s="326"/>
      <c r="D304" s="326"/>
      <c r="E304" s="327"/>
      <c r="G304" s="326"/>
    </row>
    <row r="305" ht="15.75" customHeight="1" spans="3:7">
      <c r="C305" s="326"/>
      <c r="D305" s="326"/>
      <c r="E305" s="327"/>
      <c r="G305" s="326"/>
    </row>
    <row r="306" ht="15.75" customHeight="1" spans="3:7">
      <c r="C306" s="326"/>
      <c r="D306" s="326"/>
      <c r="E306" s="327"/>
      <c r="G306" s="326"/>
    </row>
    <row r="307" ht="15.75" customHeight="1" spans="3:7">
      <c r="C307" s="326"/>
      <c r="D307" s="326"/>
      <c r="E307" s="327"/>
      <c r="G307" s="326"/>
    </row>
    <row r="308" ht="15.75" customHeight="1" spans="3:7">
      <c r="C308" s="326"/>
      <c r="D308" s="326"/>
      <c r="E308" s="327"/>
      <c r="G308" s="326"/>
    </row>
    <row r="309" ht="15.75" customHeight="1" spans="3:7">
      <c r="C309" s="326"/>
      <c r="D309" s="326"/>
      <c r="E309" s="327"/>
      <c r="G309" s="326"/>
    </row>
    <row r="310" ht="15.75" customHeight="1" spans="3:7">
      <c r="C310" s="326"/>
      <c r="D310" s="326"/>
      <c r="E310" s="327"/>
      <c r="G310" s="326"/>
    </row>
    <row r="311" ht="15.75" customHeight="1" spans="3:7">
      <c r="C311" s="326"/>
      <c r="D311" s="326"/>
      <c r="E311" s="327"/>
      <c r="G311" s="326"/>
    </row>
    <row r="312" ht="15.75" customHeight="1" spans="3:7">
      <c r="C312" s="326"/>
      <c r="D312" s="326"/>
      <c r="E312" s="327"/>
      <c r="G312" s="326"/>
    </row>
    <row r="313" ht="15.75" customHeight="1" spans="3:7">
      <c r="C313" s="326"/>
      <c r="D313" s="326"/>
      <c r="E313" s="327"/>
      <c r="G313" s="326"/>
    </row>
    <row r="314" ht="15.75" customHeight="1" spans="3:7">
      <c r="C314" s="326"/>
      <c r="D314" s="326"/>
      <c r="E314" s="327"/>
      <c r="G314" s="326"/>
    </row>
    <row r="315" ht="15.75" customHeight="1" spans="3:7">
      <c r="C315" s="326"/>
      <c r="D315" s="326"/>
      <c r="E315" s="327"/>
      <c r="G315" s="326"/>
    </row>
    <row r="316" ht="15.75" customHeight="1" spans="3:7">
      <c r="C316" s="326"/>
      <c r="D316" s="326"/>
      <c r="E316" s="327"/>
      <c r="G316" s="326"/>
    </row>
    <row r="317" ht="15.75" customHeight="1" spans="3:7">
      <c r="C317" s="326"/>
      <c r="D317" s="326"/>
      <c r="E317" s="327"/>
      <c r="G317" s="326"/>
    </row>
    <row r="318" ht="15.75" customHeight="1" spans="3:7">
      <c r="C318" s="326"/>
      <c r="D318" s="326"/>
      <c r="E318" s="327"/>
      <c r="G318" s="326"/>
    </row>
    <row r="319" ht="15.75" customHeight="1" spans="3:7">
      <c r="C319" s="326"/>
      <c r="D319" s="326"/>
      <c r="E319" s="327"/>
      <c r="G319" s="326"/>
    </row>
    <row r="320" ht="15.75" customHeight="1" spans="3:7">
      <c r="C320" s="326"/>
      <c r="D320" s="326"/>
      <c r="E320" s="327"/>
      <c r="G320" s="326"/>
    </row>
    <row r="321" ht="15.75" customHeight="1" spans="3:7">
      <c r="C321" s="326"/>
      <c r="D321" s="326"/>
      <c r="E321" s="327"/>
      <c r="G321" s="326"/>
    </row>
    <row r="322" ht="15.75" customHeight="1" spans="3:7">
      <c r="C322" s="326"/>
      <c r="D322" s="326"/>
      <c r="E322" s="327"/>
      <c r="G322" s="326"/>
    </row>
    <row r="323" ht="15.75" customHeight="1" spans="3:7">
      <c r="C323" s="326"/>
      <c r="D323" s="326"/>
      <c r="E323" s="327"/>
      <c r="G323" s="326"/>
    </row>
    <row r="324" ht="15.75" customHeight="1" spans="3:7">
      <c r="C324" s="326"/>
      <c r="D324" s="326"/>
      <c r="E324" s="327"/>
      <c r="G324" s="326"/>
    </row>
    <row r="325" ht="15.75" customHeight="1" spans="3:7">
      <c r="C325" s="326"/>
      <c r="D325" s="326"/>
      <c r="E325" s="327"/>
      <c r="G325" s="326"/>
    </row>
    <row r="326" ht="15.75" customHeight="1" spans="3:7">
      <c r="C326" s="326"/>
      <c r="D326" s="326"/>
      <c r="E326" s="327"/>
      <c r="G326" s="326"/>
    </row>
    <row r="327" ht="15.75" customHeight="1" spans="3:7">
      <c r="C327" s="326"/>
      <c r="D327" s="326"/>
      <c r="E327" s="327"/>
      <c r="G327" s="326"/>
    </row>
    <row r="328" ht="15.75" customHeight="1" spans="3:7">
      <c r="C328" s="326"/>
      <c r="D328" s="326"/>
      <c r="E328" s="327"/>
      <c r="G328" s="326"/>
    </row>
    <row r="329" ht="15.75" customHeight="1" spans="3:7">
      <c r="C329" s="326"/>
      <c r="D329" s="326"/>
      <c r="E329" s="327"/>
      <c r="G329" s="326"/>
    </row>
    <row r="330" ht="15.75" customHeight="1" spans="3:7">
      <c r="C330" s="326"/>
      <c r="D330" s="326"/>
      <c r="E330" s="327"/>
      <c r="G330" s="326"/>
    </row>
    <row r="331" ht="15.75" customHeight="1" spans="3:7">
      <c r="C331" s="326"/>
      <c r="D331" s="326"/>
      <c r="E331" s="327"/>
      <c r="G331" s="326"/>
    </row>
    <row r="332" ht="15.75" customHeight="1" spans="3:7">
      <c r="C332" s="326"/>
      <c r="D332" s="326"/>
      <c r="E332" s="327"/>
      <c r="G332" s="326"/>
    </row>
    <row r="333" ht="15.75" customHeight="1" spans="3:7">
      <c r="C333" s="326"/>
      <c r="D333" s="326"/>
      <c r="E333" s="327"/>
      <c r="G333" s="326"/>
    </row>
    <row r="334" ht="15.75" customHeight="1" spans="3:7">
      <c r="C334" s="326"/>
      <c r="D334" s="326"/>
      <c r="E334" s="327"/>
      <c r="G334" s="326"/>
    </row>
    <row r="335" ht="15.75" customHeight="1" spans="3:7">
      <c r="C335" s="326"/>
      <c r="D335" s="326"/>
      <c r="E335" s="327"/>
      <c r="G335" s="326"/>
    </row>
    <row r="336" ht="15.75" customHeight="1" spans="3:7">
      <c r="C336" s="326"/>
      <c r="D336" s="326"/>
      <c r="E336" s="327"/>
      <c r="G336" s="326"/>
    </row>
    <row r="337" ht="15.75" customHeight="1" spans="3:7">
      <c r="C337" s="326"/>
      <c r="D337" s="326"/>
      <c r="E337" s="327"/>
      <c r="G337" s="326"/>
    </row>
    <row r="338" ht="15.75" customHeight="1" spans="3:7">
      <c r="C338" s="326"/>
      <c r="D338" s="326"/>
      <c r="E338" s="327"/>
      <c r="G338" s="326"/>
    </row>
    <row r="339" ht="15.75" customHeight="1" spans="3:7">
      <c r="C339" s="326"/>
      <c r="D339" s="326"/>
      <c r="E339" s="327"/>
      <c r="G339" s="326"/>
    </row>
    <row r="340" ht="15.75" customHeight="1" spans="3:7">
      <c r="C340" s="326"/>
      <c r="D340" s="326"/>
      <c r="E340" s="327"/>
      <c r="G340" s="326"/>
    </row>
    <row r="341" ht="15.75" customHeight="1" spans="3:7">
      <c r="C341" s="326"/>
      <c r="D341" s="326"/>
      <c r="E341" s="327"/>
      <c r="G341" s="326"/>
    </row>
    <row r="342" ht="15.75" customHeight="1" spans="3:7">
      <c r="C342" s="326"/>
      <c r="D342" s="326"/>
      <c r="E342" s="327"/>
      <c r="G342" s="326"/>
    </row>
    <row r="343" ht="15.75" customHeight="1" spans="3:7">
      <c r="C343" s="326"/>
      <c r="D343" s="326"/>
      <c r="E343" s="327"/>
      <c r="G343" s="326"/>
    </row>
    <row r="344" ht="15.75" customHeight="1" spans="3:7">
      <c r="C344" s="326"/>
      <c r="D344" s="326"/>
      <c r="E344" s="327"/>
      <c r="G344" s="326"/>
    </row>
    <row r="345" ht="15.75" customHeight="1" spans="3:7">
      <c r="C345" s="326"/>
      <c r="D345" s="326"/>
      <c r="E345" s="327"/>
      <c r="G345" s="326"/>
    </row>
    <row r="346" ht="15.75" customHeight="1" spans="3:7">
      <c r="C346" s="326"/>
      <c r="D346" s="326"/>
      <c r="E346" s="327"/>
      <c r="G346" s="326"/>
    </row>
    <row r="347" ht="15.75" customHeight="1" spans="3:7">
      <c r="C347" s="326"/>
      <c r="D347" s="326"/>
      <c r="E347" s="327"/>
      <c r="G347" s="326"/>
    </row>
    <row r="348" ht="15.75" customHeight="1" spans="3:7">
      <c r="C348" s="326"/>
      <c r="D348" s="326"/>
      <c r="E348" s="327"/>
      <c r="G348" s="326"/>
    </row>
    <row r="349" ht="15.75" customHeight="1" spans="3:7">
      <c r="C349" s="326"/>
      <c r="D349" s="326"/>
      <c r="E349" s="327"/>
      <c r="G349" s="326"/>
    </row>
    <row r="350" ht="15.75" customHeight="1" spans="3:7">
      <c r="C350" s="326"/>
      <c r="D350" s="326"/>
      <c r="E350" s="327"/>
      <c r="G350" s="326"/>
    </row>
    <row r="351" ht="15.75" customHeight="1" spans="3:7">
      <c r="C351" s="326"/>
      <c r="D351" s="326"/>
      <c r="E351" s="327"/>
      <c r="G351" s="326"/>
    </row>
    <row r="352" ht="15.75" customHeight="1" spans="3:7">
      <c r="C352" s="326"/>
      <c r="D352" s="326"/>
      <c r="E352" s="327"/>
      <c r="G352" s="326"/>
    </row>
    <row r="353" ht="15.75" customHeight="1" spans="3:7">
      <c r="C353" s="326"/>
      <c r="D353" s="326"/>
      <c r="E353" s="327"/>
      <c r="G353" s="326"/>
    </row>
    <row r="354" ht="15.75" customHeight="1" spans="3:7">
      <c r="C354" s="326"/>
      <c r="D354" s="326"/>
      <c r="E354" s="327"/>
      <c r="G354" s="326"/>
    </row>
    <row r="355" ht="15.75" customHeight="1" spans="3:7">
      <c r="C355" s="326"/>
      <c r="D355" s="326"/>
      <c r="E355" s="327"/>
      <c r="G355" s="326"/>
    </row>
    <row r="356" ht="15.75" customHeight="1" spans="3:7">
      <c r="C356" s="326"/>
      <c r="D356" s="326"/>
      <c r="E356" s="327"/>
      <c r="G356" s="326"/>
    </row>
    <row r="357" ht="15.75" customHeight="1" spans="3:7">
      <c r="C357" s="326"/>
      <c r="D357" s="326"/>
      <c r="E357" s="327"/>
      <c r="G357" s="326"/>
    </row>
    <row r="358" ht="15.75" customHeight="1" spans="3:7">
      <c r="C358" s="326"/>
      <c r="D358" s="326"/>
      <c r="E358" s="327"/>
      <c r="G358" s="326"/>
    </row>
    <row r="359" ht="15.75" customHeight="1" spans="3:7">
      <c r="C359" s="326"/>
      <c r="D359" s="326"/>
      <c r="E359" s="327"/>
      <c r="G359" s="326"/>
    </row>
    <row r="360" ht="15.75" customHeight="1" spans="3:7">
      <c r="C360" s="326"/>
      <c r="D360" s="326"/>
      <c r="E360" s="327"/>
      <c r="G360" s="326"/>
    </row>
    <row r="361" ht="15.75" customHeight="1" spans="3:7">
      <c r="C361" s="326"/>
      <c r="D361" s="326"/>
      <c r="E361" s="327"/>
      <c r="G361" s="326"/>
    </row>
    <row r="362" ht="15.75" customHeight="1" spans="3:7">
      <c r="C362" s="326"/>
      <c r="D362" s="326"/>
      <c r="E362" s="327"/>
      <c r="G362" s="326"/>
    </row>
    <row r="363" ht="15.75" customHeight="1" spans="3:7">
      <c r="C363" s="326"/>
      <c r="D363" s="326"/>
      <c r="E363" s="327"/>
      <c r="G363" s="326"/>
    </row>
    <row r="364" ht="15.75" customHeight="1" spans="3:7">
      <c r="C364" s="326"/>
      <c r="D364" s="326"/>
      <c r="E364" s="327"/>
      <c r="G364" s="326"/>
    </row>
    <row r="365" ht="15.75" customHeight="1" spans="3:7">
      <c r="C365" s="326"/>
      <c r="D365" s="326"/>
      <c r="E365" s="327"/>
      <c r="G365" s="326"/>
    </row>
    <row r="366" ht="15.75" customHeight="1" spans="3:7">
      <c r="C366" s="326"/>
      <c r="D366" s="326"/>
      <c r="E366" s="327"/>
      <c r="G366" s="326"/>
    </row>
    <row r="367" ht="15.75" customHeight="1" spans="3:7">
      <c r="C367" s="326"/>
      <c r="D367" s="326"/>
      <c r="E367" s="327"/>
      <c r="G367" s="326"/>
    </row>
    <row r="368" ht="15.75" customHeight="1" spans="3:7">
      <c r="C368" s="326"/>
      <c r="D368" s="326"/>
      <c r="E368" s="327"/>
      <c r="G368" s="326"/>
    </row>
    <row r="369" ht="15.75" customHeight="1" spans="3:7">
      <c r="C369" s="326"/>
      <c r="D369" s="326"/>
      <c r="E369" s="327"/>
      <c r="G369" s="326"/>
    </row>
    <row r="370" ht="15.75" customHeight="1" spans="3:7">
      <c r="C370" s="326"/>
      <c r="D370" s="326"/>
      <c r="E370" s="327"/>
      <c r="G370" s="326"/>
    </row>
    <row r="371" ht="15.75" customHeight="1" spans="3:7">
      <c r="C371" s="326"/>
      <c r="D371" s="326"/>
      <c r="E371" s="327"/>
      <c r="G371" s="326"/>
    </row>
    <row r="372" ht="15.75" customHeight="1" spans="3:7">
      <c r="C372" s="326"/>
      <c r="D372" s="326"/>
      <c r="E372" s="327"/>
      <c r="G372" s="326"/>
    </row>
    <row r="373" ht="15.75" customHeight="1" spans="3:7">
      <c r="C373" s="326"/>
      <c r="D373" s="326"/>
      <c r="E373" s="327"/>
      <c r="G373" s="326"/>
    </row>
    <row r="374" ht="15.75" customHeight="1" spans="3:7">
      <c r="C374" s="326"/>
      <c r="D374" s="326"/>
      <c r="E374" s="327"/>
      <c r="G374" s="326"/>
    </row>
    <row r="375" ht="15.75" customHeight="1" spans="3:7">
      <c r="C375" s="326"/>
      <c r="D375" s="326"/>
      <c r="E375" s="327"/>
      <c r="G375" s="326"/>
    </row>
    <row r="376" ht="15.75" customHeight="1" spans="3:7">
      <c r="C376" s="326"/>
      <c r="D376" s="326"/>
      <c r="E376" s="327"/>
      <c r="G376" s="326"/>
    </row>
    <row r="377" ht="15.75" customHeight="1" spans="3:7">
      <c r="C377" s="326"/>
      <c r="D377" s="326"/>
      <c r="E377" s="327"/>
      <c r="G377" s="326"/>
    </row>
    <row r="378" ht="15.75" customHeight="1" spans="3:7">
      <c r="C378" s="326"/>
      <c r="D378" s="326"/>
      <c r="E378" s="327"/>
      <c r="G378" s="326"/>
    </row>
    <row r="379" ht="15.75" customHeight="1" spans="3:7">
      <c r="C379" s="326"/>
      <c r="D379" s="326"/>
      <c r="E379" s="327"/>
      <c r="G379" s="326"/>
    </row>
    <row r="380" ht="15.75" customHeight="1" spans="3:7">
      <c r="C380" s="326"/>
      <c r="D380" s="326"/>
      <c r="E380" s="327"/>
      <c r="G380" s="326"/>
    </row>
    <row r="381" ht="15.75" customHeight="1" spans="3:7">
      <c r="C381" s="326"/>
      <c r="D381" s="326"/>
      <c r="E381" s="327"/>
      <c r="G381" s="326"/>
    </row>
    <row r="382" ht="15.75" customHeight="1" spans="3:7">
      <c r="C382" s="326"/>
      <c r="D382" s="326"/>
      <c r="E382" s="327"/>
      <c r="G382" s="326"/>
    </row>
    <row r="383" ht="15.75" customHeight="1" spans="3:7">
      <c r="C383" s="326"/>
      <c r="D383" s="326"/>
      <c r="E383" s="327"/>
      <c r="G383" s="326"/>
    </row>
    <row r="384" ht="15.75" customHeight="1" spans="3:7">
      <c r="C384" s="326"/>
      <c r="D384" s="326"/>
      <c r="E384" s="327"/>
      <c r="G384" s="326"/>
    </row>
    <row r="385" ht="15.75" customHeight="1" spans="3:7">
      <c r="C385" s="326"/>
      <c r="D385" s="326"/>
      <c r="E385" s="327"/>
      <c r="G385" s="326"/>
    </row>
    <row r="386" ht="15.75" customHeight="1" spans="3:7">
      <c r="C386" s="326"/>
      <c r="D386" s="326"/>
      <c r="E386" s="327"/>
      <c r="G386" s="326"/>
    </row>
    <row r="387" ht="15.75" customHeight="1" spans="3:7">
      <c r="C387" s="326"/>
      <c r="D387" s="326"/>
      <c r="E387" s="327"/>
      <c r="G387" s="326"/>
    </row>
    <row r="388" ht="15.75" customHeight="1" spans="3:7">
      <c r="C388" s="326"/>
      <c r="D388" s="326"/>
      <c r="E388" s="327"/>
      <c r="G388" s="326"/>
    </row>
    <row r="389" ht="15.75" customHeight="1" spans="3:7">
      <c r="C389" s="326"/>
      <c r="D389" s="326"/>
      <c r="E389" s="327"/>
      <c r="G389" s="326"/>
    </row>
    <row r="390" ht="15.75" customHeight="1" spans="3:7">
      <c r="C390" s="326"/>
      <c r="D390" s="326"/>
      <c r="E390" s="327"/>
      <c r="G390" s="326"/>
    </row>
    <row r="391" ht="15.75" customHeight="1" spans="3:7">
      <c r="C391" s="326"/>
      <c r="D391" s="326"/>
      <c r="E391" s="327"/>
      <c r="G391" s="326"/>
    </row>
    <row r="392" ht="15.75" customHeight="1" spans="3:7">
      <c r="C392" s="326"/>
      <c r="D392" s="326"/>
      <c r="E392" s="327"/>
      <c r="G392" s="326"/>
    </row>
    <row r="393" ht="15.75" customHeight="1" spans="3:7">
      <c r="C393" s="326"/>
      <c r="D393" s="326"/>
      <c r="E393" s="327"/>
      <c r="G393" s="326"/>
    </row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6">
    <mergeCell ref="A5:H5"/>
    <mergeCell ref="A6:H6"/>
    <mergeCell ref="A7:H7"/>
    <mergeCell ref="A8:H8"/>
    <mergeCell ref="A9:H9"/>
    <mergeCell ref="A10:H10"/>
    <mergeCell ref="A12:H12"/>
    <mergeCell ref="A17:G17"/>
    <mergeCell ref="A19:G19"/>
    <mergeCell ref="A158:G158"/>
    <mergeCell ref="A167:G167"/>
    <mergeCell ref="A181:G181"/>
    <mergeCell ref="A183:G183"/>
    <mergeCell ref="A185:G185"/>
    <mergeCell ref="A187:G187"/>
    <mergeCell ref="A189:G189"/>
  </mergeCells>
  <printOptions horizontalCentered="1" gridLines="1"/>
  <pageMargins left="0.7" right="0.7" top="0.75" bottom="0.75" header="0" footer="0"/>
  <pageSetup paperSize="9" fitToHeight="0" pageOrder="overThenDown" orientation="landscape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J1061"/>
  <sheetViews>
    <sheetView tabSelected="1" workbookViewId="0">
      <selection activeCell="H78" sqref="H78"/>
    </sheetView>
  </sheetViews>
  <sheetFormatPr defaultColWidth="12.6285714285714" defaultRowHeight="15.75" customHeight="1"/>
  <cols>
    <col min="1" max="1" width="25.5047619047619" style="1" customWidth="1"/>
    <col min="2" max="2" width="60.1333333333333" style="1" customWidth="1"/>
    <col min="3" max="3" width="13.8761904761905" style="1" customWidth="1"/>
    <col min="4" max="4" width="12.3809523809524" style="1" customWidth="1"/>
    <col min="5" max="5" width="15.6285714285714" style="1" customWidth="1"/>
    <col min="6" max="6" width="12.6285714285714" style="1"/>
    <col min="7" max="7" width="25.8761904761905" style="1" customWidth="1"/>
    <col min="8" max="8" width="25.7142857142857" style="1" customWidth="1"/>
    <col min="9" max="16384" width="12.6285714285714" style="1"/>
  </cols>
  <sheetData>
    <row r="1" ht="12.75" spans="1:8">
      <c r="A1" s="2"/>
      <c r="B1" s="3"/>
      <c r="C1" s="3"/>
      <c r="D1" s="3"/>
      <c r="E1" s="4"/>
      <c r="F1" s="3"/>
      <c r="G1" s="3"/>
      <c r="H1" s="3"/>
    </row>
    <row r="2" ht="12.75" spans="1:8">
      <c r="A2" s="2"/>
      <c r="B2" s="3"/>
      <c r="C2" s="3"/>
      <c r="D2" s="3"/>
      <c r="E2" s="4"/>
      <c r="F2" s="3"/>
      <c r="G2" s="3"/>
      <c r="H2" s="3"/>
    </row>
    <row r="3" ht="12.75" spans="1:8">
      <c r="A3" s="3"/>
      <c r="B3" s="3"/>
      <c r="C3" s="3"/>
      <c r="D3" s="3"/>
      <c r="E3" s="4"/>
      <c r="F3" s="3"/>
      <c r="G3" s="3"/>
      <c r="H3" s="3"/>
    </row>
    <row r="4" ht="12.75" spans="1:8">
      <c r="A4" s="3"/>
      <c r="B4" s="3"/>
      <c r="C4" s="3"/>
      <c r="D4" s="3"/>
      <c r="E4" s="4"/>
      <c r="F4" s="3"/>
      <c r="G4" s="3"/>
      <c r="H4" s="3"/>
    </row>
    <row r="5" ht="12.75" spans="1:8">
      <c r="A5" s="3"/>
      <c r="B5" s="3"/>
      <c r="C5" s="3"/>
      <c r="D5" s="3"/>
      <c r="E5" s="4"/>
      <c r="F5" s="3"/>
      <c r="G5" s="3"/>
      <c r="H5" s="3"/>
    </row>
    <row r="6" ht="12.75" spans="1:8">
      <c r="A6" s="5" t="s">
        <v>0</v>
      </c>
      <c r="B6" s="5"/>
      <c r="C6" s="5"/>
      <c r="D6" s="5"/>
      <c r="E6" s="5"/>
      <c r="F6" s="5"/>
      <c r="G6" s="5"/>
      <c r="H6" s="5"/>
    </row>
    <row r="7" ht="12.75" spans="1:8">
      <c r="A7" s="5" t="s">
        <v>1</v>
      </c>
      <c r="B7" s="5"/>
      <c r="C7" s="5"/>
      <c r="D7" s="5"/>
      <c r="E7" s="5"/>
      <c r="F7" s="5"/>
      <c r="G7" s="5"/>
      <c r="H7" s="5"/>
    </row>
    <row r="8" ht="12.75" spans="1:8">
      <c r="A8" s="5" t="s">
        <v>2</v>
      </c>
      <c r="B8" s="5"/>
      <c r="C8" s="5"/>
      <c r="D8" s="5"/>
      <c r="E8" s="5"/>
      <c r="F8" s="5"/>
      <c r="G8" s="5"/>
      <c r="H8" s="5"/>
    </row>
    <row r="9" ht="12.75" spans="1:8">
      <c r="A9" s="6" t="s">
        <v>3</v>
      </c>
      <c r="B9" s="6"/>
      <c r="C9" s="6"/>
      <c r="D9" s="6"/>
      <c r="E9" s="6"/>
      <c r="F9" s="6"/>
      <c r="G9" s="6"/>
      <c r="H9" s="6"/>
    </row>
    <row r="10" ht="12.75" spans="1:8">
      <c r="A10" s="6" t="s">
        <v>4</v>
      </c>
      <c r="B10" s="6"/>
      <c r="C10" s="6"/>
      <c r="D10" s="6"/>
      <c r="E10" s="6"/>
      <c r="F10" s="6"/>
      <c r="G10" s="6"/>
      <c r="H10" s="6"/>
    </row>
    <row r="11" ht="12.75" spans="1:8">
      <c r="A11" s="7" t="s">
        <v>5</v>
      </c>
      <c r="B11" s="7"/>
      <c r="C11" s="7"/>
      <c r="D11" s="7"/>
      <c r="E11" s="7"/>
      <c r="F11" s="7"/>
      <c r="G11" s="7"/>
      <c r="H11" s="7"/>
    </row>
    <row r="12" ht="12.75" spans="1:8">
      <c r="A12" s="8"/>
      <c r="B12" s="9"/>
      <c r="C12" s="10"/>
      <c r="D12" s="10"/>
      <c r="E12" s="11"/>
      <c r="F12" s="9"/>
      <c r="G12" s="10"/>
      <c r="H12" s="10"/>
    </row>
    <row r="13" spans="1:8">
      <c r="A13" s="12" t="s">
        <v>6</v>
      </c>
      <c r="B13" s="12"/>
      <c r="C13" s="12"/>
      <c r="D13" s="12"/>
      <c r="E13" s="12"/>
      <c r="F13" s="12"/>
      <c r="G13" s="12"/>
      <c r="H13" s="12"/>
    </row>
    <row r="14" ht="12.75" spans="1:8">
      <c r="A14" s="9"/>
      <c r="B14" s="9"/>
      <c r="C14" s="10"/>
      <c r="D14" s="10"/>
      <c r="E14" s="11"/>
      <c r="F14" s="9"/>
      <c r="G14" s="10"/>
      <c r="H14" s="10"/>
    </row>
    <row r="15" ht="12.75" spans="1:8">
      <c r="A15" s="9"/>
      <c r="B15" s="9"/>
      <c r="C15" s="10"/>
      <c r="D15" s="10"/>
      <c r="E15" s="109"/>
      <c r="F15" s="9"/>
      <c r="G15" s="10"/>
      <c r="H15" s="10"/>
    </row>
    <row r="16" ht="12.75" spans="1:8">
      <c r="A16" s="9"/>
      <c r="B16" s="9"/>
      <c r="C16" s="10"/>
      <c r="D16" s="10"/>
      <c r="E16" s="11"/>
      <c r="F16" s="9"/>
      <c r="G16" s="10"/>
      <c r="H16" s="10"/>
    </row>
    <row r="17" ht="38.25" spans="1:8">
      <c r="A17" s="13" t="s">
        <v>7</v>
      </c>
      <c r="B17" s="13" t="s">
        <v>8</v>
      </c>
      <c r="C17" s="13" t="s">
        <v>9</v>
      </c>
      <c r="D17" s="13" t="s">
        <v>10</v>
      </c>
      <c r="E17" s="14" t="s">
        <v>11</v>
      </c>
      <c r="F17" s="13" t="s">
        <v>12</v>
      </c>
      <c r="G17" s="15" t="s">
        <v>13</v>
      </c>
      <c r="H17" s="13" t="s">
        <v>14</v>
      </c>
    </row>
    <row r="18" ht="18.75" customHeight="1" spans="1:8">
      <c r="A18" s="16" t="s">
        <v>15</v>
      </c>
      <c r="B18" s="17"/>
      <c r="C18" s="17"/>
      <c r="D18" s="17"/>
      <c r="E18" s="17"/>
      <c r="F18" s="17"/>
      <c r="G18" s="18"/>
      <c r="H18" s="19">
        <f>SUM(E19:E19)</f>
        <v>3000</v>
      </c>
    </row>
    <row r="19" spans="1:8">
      <c r="A19" s="27" t="s">
        <v>2434</v>
      </c>
      <c r="B19" s="245" t="s">
        <v>2435</v>
      </c>
      <c r="C19" s="28">
        <v>44881</v>
      </c>
      <c r="D19" s="28">
        <v>44881</v>
      </c>
      <c r="E19" s="246">
        <v>3000</v>
      </c>
      <c r="F19" s="247">
        <v>44889</v>
      </c>
      <c r="G19" s="45" t="s">
        <v>30</v>
      </c>
      <c r="H19" s="34"/>
    </row>
    <row r="20" spans="1:8">
      <c r="A20" s="248" t="s">
        <v>42</v>
      </c>
      <c r="B20" s="17"/>
      <c r="C20" s="17"/>
      <c r="D20" s="17"/>
      <c r="E20" s="17"/>
      <c r="F20" s="17"/>
      <c r="G20" s="18"/>
      <c r="H20" s="19">
        <f>SUM(E21:E76)</f>
        <v>240189.66</v>
      </c>
    </row>
    <row r="21" spans="1:8">
      <c r="A21" s="129" t="s">
        <v>2436</v>
      </c>
      <c r="B21" s="129" t="s">
        <v>55</v>
      </c>
      <c r="C21" s="125">
        <v>44572</v>
      </c>
      <c r="D21" s="249">
        <v>44887</v>
      </c>
      <c r="E21" s="145">
        <v>5625.46</v>
      </c>
      <c r="F21" s="247">
        <v>44889</v>
      </c>
      <c r="G21" s="250" t="s">
        <v>30</v>
      </c>
      <c r="H21" s="148"/>
    </row>
    <row r="22" ht="12.75" spans="1:8">
      <c r="A22" s="129" t="s">
        <v>2437</v>
      </c>
      <c r="B22" s="129" t="s">
        <v>131</v>
      </c>
      <c r="C22" s="125">
        <v>44841</v>
      </c>
      <c r="D22" s="147">
        <v>44876</v>
      </c>
      <c r="E22" s="169">
        <v>3354.75</v>
      </c>
      <c r="F22" s="247">
        <v>44889</v>
      </c>
      <c r="G22" s="146" t="s">
        <v>18</v>
      </c>
      <c r="H22" s="129"/>
    </row>
    <row r="23" ht="12.75" spans="1:8">
      <c r="A23" s="129" t="s">
        <v>2438</v>
      </c>
      <c r="B23" s="129" t="s">
        <v>2439</v>
      </c>
      <c r="C23" s="125">
        <v>44865</v>
      </c>
      <c r="D23" s="249">
        <v>44869</v>
      </c>
      <c r="E23" s="145">
        <v>9560</v>
      </c>
      <c r="F23" s="247">
        <v>44889</v>
      </c>
      <c r="G23" s="146" t="s">
        <v>74</v>
      </c>
      <c r="H23" s="148"/>
    </row>
    <row r="24" ht="12.75" spans="1:8">
      <c r="A24" s="129" t="s">
        <v>2440</v>
      </c>
      <c r="B24" s="129" t="s">
        <v>893</v>
      </c>
      <c r="C24" s="125">
        <v>44868</v>
      </c>
      <c r="D24" s="147">
        <v>44876</v>
      </c>
      <c r="E24" s="169">
        <v>1594.31</v>
      </c>
      <c r="F24" s="247">
        <v>44889</v>
      </c>
      <c r="G24" s="146" t="s">
        <v>18</v>
      </c>
      <c r="H24" s="148"/>
    </row>
    <row r="25" ht="12.75" spans="1:8">
      <c r="A25" s="129" t="s">
        <v>2441</v>
      </c>
      <c r="B25" s="129" t="s">
        <v>55</v>
      </c>
      <c r="C25" s="125">
        <v>44869</v>
      </c>
      <c r="D25" s="249">
        <v>44875</v>
      </c>
      <c r="E25" s="169">
        <v>1691.45</v>
      </c>
      <c r="F25" s="247">
        <v>44889</v>
      </c>
      <c r="G25" s="250" t="s">
        <v>30</v>
      </c>
      <c r="H25" s="34"/>
    </row>
    <row r="26" ht="12.75" spans="1:8">
      <c r="A26" s="129" t="s">
        <v>2442</v>
      </c>
      <c r="B26" s="129" t="s">
        <v>55</v>
      </c>
      <c r="C26" s="125">
        <v>44869</v>
      </c>
      <c r="D26" s="125">
        <v>44872</v>
      </c>
      <c r="E26" s="169" t="s">
        <v>2443</v>
      </c>
      <c r="F26" s="247">
        <v>44889</v>
      </c>
      <c r="G26" s="146" t="s">
        <v>30</v>
      </c>
      <c r="H26" s="27"/>
    </row>
    <row r="27" ht="12.75" spans="1:8">
      <c r="A27" s="251" t="s">
        <v>2444</v>
      </c>
      <c r="B27" s="129" t="s">
        <v>50</v>
      </c>
      <c r="C27" s="125">
        <v>44869</v>
      </c>
      <c r="D27" s="125">
        <v>44873</v>
      </c>
      <c r="E27" s="169" t="s">
        <v>2445</v>
      </c>
      <c r="F27" s="247">
        <v>44889</v>
      </c>
      <c r="G27" s="146" t="s">
        <v>30</v>
      </c>
      <c r="H27" s="46"/>
    </row>
    <row r="28" ht="12.75" spans="1:8">
      <c r="A28" s="129" t="s">
        <v>2446</v>
      </c>
      <c r="B28" s="129" t="s">
        <v>204</v>
      </c>
      <c r="C28" s="125">
        <v>44869</v>
      </c>
      <c r="D28" s="125">
        <v>44873</v>
      </c>
      <c r="E28" s="169" t="s">
        <v>2447</v>
      </c>
      <c r="F28" s="247">
        <v>44889</v>
      </c>
      <c r="G28" s="146" t="s">
        <v>30</v>
      </c>
      <c r="H28" s="34"/>
    </row>
    <row r="29" ht="12.75" spans="1:8">
      <c r="A29" s="251" t="s">
        <v>2448</v>
      </c>
      <c r="B29" s="129" t="s">
        <v>204</v>
      </c>
      <c r="C29" s="125">
        <v>44869</v>
      </c>
      <c r="D29" s="125">
        <v>44873</v>
      </c>
      <c r="E29" s="169" t="s">
        <v>2449</v>
      </c>
      <c r="F29" s="247">
        <v>44889</v>
      </c>
      <c r="G29" s="146" t="s">
        <v>30</v>
      </c>
      <c r="H29" s="34"/>
    </row>
    <row r="30" ht="12.75" spans="1:8">
      <c r="A30" s="27" t="s">
        <v>2450</v>
      </c>
      <c r="B30" s="71" t="s">
        <v>67</v>
      </c>
      <c r="C30" s="247">
        <v>44872</v>
      </c>
      <c r="D30" s="247">
        <v>44872</v>
      </c>
      <c r="E30" s="246">
        <v>155</v>
      </c>
      <c r="F30" s="247">
        <v>44889</v>
      </c>
      <c r="G30" s="252" t="s">
        <v>18</v>
      </c>
      <c r="H30" s="46"/>
    </row>
    <row r="31" ht="12.75" spans="1:8">
      <c r="A31" s="27" t="s">
        <v>2451</v>
      </c>
      <c r="B31" s="27" t="s">
        <v>744</v>
      </c>
      <c r="C31" s="28">
        <v>44872</v>
      </c>
      <c r="D31" s="247">
        <v>44873</v>
      </c>
      <c r="E31" s="30">
        <v>5080.64</v>
      </c>
      <c r="F31" s="247">
        <v>44889</v>
      </c>
      <c r="G31" s="252" t="s">
        <v>18</v>
      </c>
      <c r="H31" s="45"/>
    </row>
    <row r="32" ht="12.75" spans="1:8">
      <c r="A32" s="27" t="s">
        <v>2452</v>
      </c>
      <c r="B32" s="71" t="s">
        <v>828</v>
      </c>
      <c r="C32" s="28">
        <v>44872</v>
      </c>
      <c r="D32" s="28">
        <v>44873</v>
      </c>
      <c r="E32" s="30">
        <v>5092.18</v>
      </c>
      <c r="F32" s="247">
        <v>44889</v>
      </c>
      <c r="G32" s="252" t="s">
        <v>18</v>
      </c>
      <c r="H32" s="34"/>
    </row>
    <row r="33" ht="12.75" spans="1:8">
      <c r="A33" s="27" t="s">
        <v>2453</v>
      </c>
      <c r="B33" s="27" t="s">
        <v>744</v>
      </c>
      <c r="C33" s="28">
        <v>44872</v>
      </c>
      <c r="D33" s="247">
        <v>44873</v>
      </c>
      <c r="E33" s="33">
        <v>6096.79</v>
      </c>
      <c r="F33" s="247">
        <v>44889</v>
      </c>
      <c r="G33" s="252" t="s">
        <v>18</v>
      </c>
      <c r="H33" s="46"/>
    </row>
    <row r="34" ht="12.75" spans="1:8">
      <c r="A34" s="27" t="s">
        <v>2454</v>
      </c>
      <c r="B34" s="27" t="s">
        <v>875</v>
      </c>
      <c r="C34" s="247">
        <v>44872</v>
      </c>
      <c r="D34" s="28">
        <v>44873</v>
      </c>
      <c r="E34" s="33">
        <v>2716.5</v>
      </c>
      <c r="F34" s="247">
        <v>44889</v>
      </c>
      <c r="G34" s="252" t="s">
        <v>18</v>
      </c>
      <c r="H34" s="34"/>
    </row>
    <row r="35" ht="12.75" spans="1:8">
      <c r="A35" s="27" t="s">
        <v>2455</v>
      </c>
      <c r="B35" s="27" t="s">
        <v>125</v>
      </c>
      <c r="C35" s="28">
        <v>44872</v>
      </c>
      <c r="D35" s="247">
        <v>44873</v>
      </c>
      <c r="E35" s="33">
        <v>2827.29</v>
      </c>
      <c r="F35" s="247">
        <v>44889</v>
      </c>
      <c r="G35" s="252" t="s">
        <v>18</v>
      </c>
      <c r="H35" s="34"/>
    </row>
    <row r="36" ht="12.75" spans="1:8">
      <c r="A36" s="27" t="s">
        <v>2456</v>
      </c>
      <c r="B36" s="27" t="s">
        <v>2457</v>
      </c>
      <c r="C36" s="28">
        <v>44872</v>
      </c>
      <c r="D36" s="28">
        <v>44874</v>
      </c>
      <c r="E36" s="30">
        <v>5377.37</v>
      </c>
      <c r="F36" s="247">
        <v>44889</v>
      </c>
      <c r="G36" s="45" t="s">
        <v>18</v>
      </c>
      <c r="H36" s="34"/>
    </row>
    <row r="37" ht="12.75" spans="1:8">
      <c r="A37" s="27" t="s">
        <v>2458</v>
      </c>
      <c r="B37" s="27" t="s">
        <v>204</v>
      </c>
      <c r="C37" s="28">
        <v>44872</v>
      </c>
      <c r="D37" s="247">
        <v>44874</v>
      </c>
      <c r="E37" s="30">
        <v>4655.75</v>
      </c>
      <c r="F37" s="247">
        <v>44889</v>
      </c>
      <c r="G37" s="252" t="s">
        <v>30</v>
      </c>
      <c r="H37" s="34"/>
    </row>
    <row r="38" ht="12.75" spans="1:8">
      <c r="A38" s="27" t="s">
        <v>2459</v>
      </c>
      <c r="B38" s="27" t="s">
        <v>93</v>
      </c>
      <c r="C38" s="247">
        <v>44872</v>
      </c>
      <c r="D38" s="247">
        <v>44874</v>
      </c>
      <c r="E38" s="246">
        <v>2923.2</v>
      </c>
      <c r="F38" s="247">
        <v>44889</v>
      </c>
      <c r="G38" s="252" t="s">
        <v>30</v>
      </c>
      <c r="H38" s="34"/>
    </row>
    <row r="39" ht="12.75" spans="1:8">
      <c r="A39" s="27" t="s">
        <v>2460</v>
      </c>
      <c r="B39" s="27" t="s">
        <v>2461</v>
      </c>
      <c r="C39" s="247">
        <v>44872</v>
      </c>
      <c r="D39" s="247">
        <v>44875</v>
      </c>
      <c r="E39" s="246">
        <v>1452.03</v>
      </c>
      <c r="F39" s="247">
        <v>44889</v>
      </c>
      <c r="G39" s="252" t="s">
        <v>18</v>
      </c>
      <c r="H39" s="27"/>
    </row>
    <row r="40" ht="12.75" spans="1:8">
      <c r="A40" s="27" t="s">
        <v>2462</v>
      </c>
      <c r="B40" s="27" t="s">
        <v>622</v>
      </c>
      <c r="C40" s="28">
        <v>44872</v>
      </c>
      <c r="D40" s="28">
        <v>44875</v>
      </c>
      <c r="E40" s="30">
        <v>4450.2</v>
      </c>
      <c r="F40" s="247">
        <v>44889</v>
      </c>
      <c r="G40" s="252" t="s">
        <v>30</v>
      </c>
      <c r="H40" s="34"/>
    </row>
    <row r="41" ht="12.75" spans="1:8">
      <c r="A41" s="27" t="s">
        <v>2463</v>
      </c>
      <c r="B41" s="27" t="s">
        <v>2464</v>
      </c>
      <c r="C41" s="28">
        <v>44872</v>
      </c>
      <c r="D41" s="247">
        <v>44875</v>
      </c>
      <c r="E41" s="30">
        <v>2534.7</v>
      </c>
      <c r="F41" s="247">
        <v>44889</v>
      </c>
      <c r="G41" s="252" t="s">
        <v>18</v>
      </c>
      <c r="H41" s="34"/>
    </row>
    <row r="42" ht="12.75" spans="1:8">
      <c r="A42" s="27" t="s">
        <v>2465</v>
      </c>
      <c r="B42" s="27" t="s">
        <v>893</v>
      </c>
      <c r="C42" s="28">
        <v>44872</v>
      </c>
      <c r="D42" s="253">
        <v>44876</v>
      </c>
      <c r="E42" s="30">
        <v>8314.61</v>
      </c>
      <c r="F42" s="247">
        <v>44889</v>
      </c>
      <c r="G42" s="45" t="s">
        <v>18</v>
      </c>
      <c r="H42" s="34"/>
    </row>
    <row r="43" ht="12.75" spans="1:8">
      <c r="A43" s="254" t="s">
        <v>2466</v>
      </c>
      <c r="B43" s="27" t="s">
        <v>166</v>
      </c>
      <c r="C43" s="28">
        <v>44872</v>
      </c>
      <c r="D43" s="247">
        <v>44882</v>
      </c>
      <c r="E43" s="30">
        <v>6490</v>
      </c>
      <c r="F43" s="247">
        <v>44889</v>
      </c>
      <c r="G43" s="45" t="s">
        <v>18</v>
      </c>
      <c r="H43" s="46"/>
    </row>
    <row r="44" ht="12.75" spans="1:8">
      <c r="A44" s="27" t="s">
        <v>2467</v>
      </c>
      <c r="B44" s="71" t="s">
        <v>875</v>
      </c>
      <c r="C44" s="28">
        <v>44873</v>
      </c>
      <c r="D44" s="247">
        <v>44873</v>
      </c>
      <c r="E44" s="30">
        <v>1842.69</v>
      </c>
      <c r="F44" s="247">
        <v>44889</v>
      </c>
      <c r="G44" s="252" t="s">
        <v>18</v>
      </c>
      <c r="H44" s="30"/>
    </row>
    <row r="45" ht="12.75" spans="1:8">
      <c r="A45" s="27" t="s">
        <v>2468</v>
      </c>
      <c r="B45" s="27" t="s">
        <v>665</v>
      </c>
      <c r="C45" s="28">
        <v>44873</v>
      </c>
      <c r="D45" s="247">
        <v>44873</v>
      </c>
      <c r="E45" s="30">
        <v>4011.44</v>
      </c>
      <c r="F45" s="247">
        <v>44889</v>
      </c>
      <c r="G45" s="252" t="s">
        <v>30</v>
      </c>
      <c r="H45" s="34"/>
    </row>
    <row r="46" ht="12.75" spans="1:8">
      <c r="A46" s="27" t="s">
        <v>2469</v>
      </c>
      <c r="B46" s="71" t="s">
        <v>875</v>
      </c>
      <c r="C46" s="247">
        <v>44873</v>
      </c>
      <c r="D46" s="247">
        <v>44874</v>
      </c>
      <c r="E46" s="30">
        <v>4980.25</v>
      </c>
      <c r="F46" s="247">
        <v>44889</v>
      </c>
      <c r="G46" s="252" t="s">
        <v>18</v>
      </c>
      <c r="H46" s="34"/>
    </row>
    <row r="47" ht="12.75" spans="1:8">
      <c r="A47" s="245" t="s">
        <v>2470</v>
      </c>
      <c r="B47" s="255" t="s">
        <v>81</v>
      </c>
      <c r="C47" s="247">
        <v>44873</v>
      </c>
      <c r="D47" s="247">
        <v>44874</v>
      </c>
      <c r="E47" s="246">
        <v>54.12</v>
      </c>
      <c r="F47" s="247">
        <v>44889</v>
      </c>
      <c r="G47" s="252" t="s">
        <v>18</v>
      </c>
      <c r="H47" s="46"/>
    </row>
    <row r="48" ht="12.75" spans="1:8">
      <c r="A48" s="27" t="s">
        <v>2471</v>
      </c>
      <c r="B48" s="71" t="s">
        <v>67</v>
      </c>
      <c r="C48" s="28">
        <v>44873</v>
      </c>
      <c r="D48" s="247">
        <v>44874</v>
      </c>
      <c r="E48" s="30">
        <v>548.25</v>
      </c>
      <c r="F48" s="247">
        <v>44889</v>
      </c>
      <c r="G48" s="252" t="s">
        <v>18</v>
      </c>
      <c r="H48" s="46"/>
    </row>
    <row r="49" ht="12.75" spans="1:8">
      <c r="A49" s="27" t="s">
        <v>2472</v>
      </c>
      <c r="B49" s="27" t="s">
        <v>828</v>
      </c>
      <c r="C49" s="28">
        <v>44873</v>
      </c>
      <c r="D49" s="247">
        <v>44874</v>
      </c>
      <c r="E49" s="33">
        <v>15799.91</v>
      </c>
      <c r="F49" s="247">
        <v>44889</v>
      </c>
      <c r="G49" s="252" t="s">
        <v>18</v>
      </c>
      <c r="H49" s="34"/>
    </row>
    <row r="50" ht="12.75" spans="1:8">
      <c r="A50" s="27" t="s">
        <v>2473</v>
      </c>
      <c r="B50" s="27" t="s">
        <v>150</v>
      </c>
      <c r="C50" s="28">
        <v>44873</v>
      </c>
      <c r="D50" s="247">
        <v>44874</v>
      </c>
      <c r="E50" s="33">
        <v>16634.5</v>
      </c>
      <c r="F50" s="247">
        <v>44889</v>
      </c>
      <c r="G50" s="252" t="s">
        <v>18</v>
      </c>
      <c r="H50" s="46"/>
    </row>
    <row r="51" ht="12.75" spans="1:8">
      <c r="A51" s="27" t="s">
        <v>2474</v>
      </c>
      <c r="B51" s="71" t="s">
        <v>875</v>
      </c>
      <c r="C51" s="28">
        <v>44873</v>
      </c>
      <c r="D51" s="247">
        <v>44875</v>
      </c>
      <c r="E51" s="246">
        <v>4527.5</v>
      </c>
      <c r="F51" s="247">
        <v>44889</v>
      </c>
      <c r="G51" s="45" t="s">
        <v>18</v>
      </c>
      <c r="H51" s="27"/>
    </row>
    <row r="52" ht="12.75" spans="1:8">
      <c r="A52" s="27" t="s">
        <v>2475</v>
      </c>
      <c r="B52" s="27" t="s">
        <v>1264</v>
      </c>
      <c r="C52" s="28">
        <v>44873</v>
      </c>
      <c r="D52" s="247">
        <v>44875</v>
      </c>
      <c r="E52" s="256">
        <v>7720.3</v>
      </c>
      <c r="F52" s="247">
        <v>44889</v>
      </c>
      <c r="G52" s="252" t="s">
        <v>18</v>
      </c>
      <c r="H52" s="257"/>
    </row>
    <row r="53" ht="12.75" spans="1:8">
      <c r="A53" s="27" t="s">
        <v>2476</v>
      </c>
      <c r="B53" s="27" t="s">
        <v>2477</v>
      </c>
      <c r="C53" s="28">
        <v>44873</v>
      </c>
      <c r="D53" s="247">
        <v>44875</v>
      </c>
      <c r="E53" s="30">
        <v>1496</v>
      </c>
      <c r="F53" s="247">
        <v>44889</v>
      </c>
      <c r="G53" s="252" t="s">
        <v>18</v>
      </c>
      <c r="H53" s="46"/>
    </row>
    <row r="54" ht="12.75" spans="1:8">
      <c r="A54" s="27" t="s">
        <v>2478</v>
      </c>
      <c r="B54" s="27" t="s">
        <v>55</v>
      </c>
      <c r="C54" s="28">
        <v>44873</v>
      </c>
      <c r="D54" s="247">
        <v>44881</v>
      </c>
      <c r="E54" s="258">
        <v>3957.97</v>
      </c>
      <c r="F54" s="247">
        <v>44889</v>
      </c>
      <c r="G54" s="45" t="s">
        <v>30</v>
      </c>
      <c r="H54" s="34"/>
    </row>
    <row r="55" ht="12.75" spans="1:8">
      <c r="A55" s="27" t="s">
        <v>2479</v>
      </c>
      <c r="B55" s="27" t="s">
        <v>71</v>
      </c>
      <c r="C55" s="28">
        <v>44874</v>
      </c>
      <c r="D55" s="247">
        <v>44874</v>
      </c>
      <c r="E55" s="30">
        <v>2350.42</v>
      </c>
      <c r="F55" s="247">
        <v>44889</v>
      </c>
      <c r="G55" s="45" t="s">
        <v>18</v>
      </c>
      <c r="H55" s="46"/>
    </row>
    <row r="56" ht="12.75" spans="1:8">
      <c r="A56" s="27" t="s">
        <v>2480</v>
      </c>
      <c r="B56" s="27" t="s">
        <v>2285</v>
      </c>
      <c r="C56" s="28">
        <v>44874</v>
      </c>
      <c r="D56" s="247">
        <v>44875</v>
      </c>
      <c r="E56" s="33">
        <v>144.7</v>
      </c>
      <c r="F56" s="247">
        <v>44889</v>
      </c>
      <c r="G56" s="252" t="s">
        <v>18</v>
      </c>
      <c r="H56" s="46"/>
    </row>
    <row r="57" ht="12.75" spans="1:8">
      <c r="A57" s="27" t="s">
        <v>2481</v>
      </c>
      <c r="B57" s="27" t="s">
        <v>1256</v>
      </c>
      <c r="C57" s="28">
        <v>44874</v>
      </c>
      <c r="D57" s="247">
        <v>44875</v>
      </c>
      <c r="E57" s="52">
        <v>12300</v>
      </c>
      <c r="F57" s="247">
        <v>44889</v>
      </c>
      <c r="G57" s="252" t="s">
        <v>18</v>
      </c>
      <c r="H57" s="34"/>
    </row>
    <row r="58" ht="12.75" spans="1:8">
      <c r="A58" s="27" t="s">
        <v>2482</v>
      </c>
      <c r="B58" s="27" t="s">
        <v>926</v>
      </c>
      <c r="C58" s="247">
        <v>44874</v>
      </c>
      <c r="D58" s="247">
        <v>44875</v>
      </c>
      <c r="E58" s="246">
        <v>4472.1</v>
      </c>
      <c r="F58" s="247">
        <v>44889</v>
      </c>
      <c r="G58" s="45" t="s">
        <v>18</v>
      </c>
      <c r="H58" s="46"/>
    </row>
    <row r="59" ht="12.75" spans="1:8">
      <c r="A59" s="27" t="s">
        <v>2483</v>
      </c>
      <c r="B59" s="27" t="s">
        <v>81</v>
      </c>
      <c r="C59" s="28">
        <v>44874</v>
      </c>
      <c r="D59" s="247">
        <v>44875</v>
      </c>
      <c r="E59" s="30">
        <v>478.34</v>
      </c>
      <c r="F59" s="247">
        <v>44889</v>
      </c>
      <c r="G59" s="252" t="s">
        <v>18</v>
      </c>
      <c r="H59" s="46"/>
    </row>
    <row r="60" ht="12.75" spans="1:8">
      <c r="A60" s="27" t="s">
        <v>2484</v>
      </c>
      <c r="B60" s="27" t="s">
        <v>150</v>
      </c>
      <c r="C60" s="247">
        <v>44874</v>
      </c>
      <c r="D60" s="247">
        <v>44875</v>
      </c>
      <c r="E60" s="30">
        <v>2679</v>
      </c>
      <c r="F60" s="247">
        <v>44889</v>
      </c>
      <c r="G60" s="252" t="s">
        <v>18</v>
      </c>
      <c r="H60" s="46"/>
    </row>
    <row r="61" ht="12.75" spans="1:8">
      <c r="A61" s="27" t="s">
        <v>2485</v>
      </c>
      <c r="B61" s="27" t="s">
        <v>1164</v>
      </c>
      <c r="C61" s="28">
        <v>44874</v>
      </c>
      <c r="D61" s="48">
        <v>44876</v>
      </c>
      <c r="E61" s="69">
        <v>12478</v>
      </c>
      <c r="F61" s="247">
        <v>44889</v>
      </c>
      <c r="G61" s="45" t="s">
        <v>18</v>
      </c>
      <c r="H61" s="46"/>
    </row>
    <row r="62" ht="12.75" spans="1:8">
      <c r="A62" s="27" t="s">
        <v>2486</v>
      </c>
      <c r="B62" s="27" t="s">
        <v>1978</v>
      </c>
      <c r="C62" s="28">
        <v>44874</v>
      </c>
      <c r="D62" s="48">
        <v>44876</v>
      </c>
      <c r="E62" s="33">
        <v>14049.26</v>
      </c>
      <c r="F62" s="247">
        <v>44889</v>
      </c>
      <c r="G62" s="45" t="s">
        <v>18</v>
      </c>
      <c r="H62" s="34"/>
    </row>
    <row r="63" ht="12.75" spans="1:8">
      <c r="A63" s="27" t="s">
        <v>2487</v>
      </c>
      <c r="B63" s="27" t="s">
        <v>106</v>
      </c>
      <c r="C63" s="28">
        <v>44874</v>
      </c>
      <c r="D63" s="48">
        <v>44876</v>
      </c>
      <c r="E63" s="30">
        <v>7760.37</v>
      </c>
      <c r="F63" s="247">
        <v>44889</v>
      </c>
      <c r="G63" s="45" t="s">
        <v>18</v>
      </c>
      <c r="H63" s="34"/>
    </row>
    <row r="64" ht="12.75" spans="1:8">
      <c r="A64" s="129" t="s">
        <v>2437</v>
      </c>
      <c r="B64" s="129" t="s">
        <v>138</v>
      </c>
      <c r="C64" s="125">
        <v>44874</v>
      </c>
      <c r="D64" s="147">
        <v>44876</v>
      </c>
      <c r="E64" s="145">
        <v>4025.7</v>
      </c>
      <c r="F64" s="247">
        <v>44889</v>
      </c>
      <c r="G64" s="146" t="s">
        <v>18</v>
      </c>
      <c r="H64" s="34"/>
    </row>
    <row r="65" ht="12.75" spans="1:8">
      <c r="A65" s="27" t="s">
        <v>2488</v>
      </c>
      <c r="B65" s="27" t="s">
        <v>598</v>
      </c>
      <c r="C65" s="28">
        <v>44875</v>
      </c>
      <c r="D65" s="28">
        <v>44875</v>
      </c>
      <c r="E65" s="33">
        <v>2497.42</v>
      </c>
      <c r="F65" s="247">
        <v>44889</v>
      </c>
      <c r="G65" s="45" t="s">
        <v>18</v>
      </c>
      <c r="H65" s="27"/>
    </row>
    <row r="66" ht="12.75" spans="1:8">
      <c r="A66" s="27" t="s">
        <v>2489</v>
      </c>
      <c r="B66" s="27" t="s">
        <v>744</v>
      </c>
      <c r="C66" s="28">
        <v>44875</v>
      </c>
      <c r="D66" s="28">
        <v>44875</v>
      </c>
      <c r="E66" s="33">
        <v>14571.43</v>
      </c>
      <c r="F66" s="247">
        <v>44889</v>
      </c>
      <c r="G66" s="45" t="s">
        <v>18</v>
      </c>
      <c r="H66" s="34"/>
    </row>
    <row r="67" ht="12.75" spans="1:8">
      <c r="A67" s="27" t="s">
        <v>2490</v>
      </c>
      <c r="B67" s="27" t="s">
        <v>598</v>
      </c>
      <c r="C67" s="28">
        <v>44875</v>
      </c>
      <c r="D67" s="28">
        <v>44876</v>
      </c>
      <c r="E67" s="33">
        <v>2497.42</v>
      </c>
      <c r="F67" s="247">
        <v>44889</v>
      </c>
      <c r="G67" s="45" t="s">
        <v>18</v>
      </c>
      <c r="H67" s="34"/>
    </row>
    <row r="68" ht="12.75" spans="1:8">
      <c r="A68" s="27" t="s">
        <v>2491</v>
      </c>
      <c r="B68" s="27" t="s">
        <v>634</v>
      </c>
      <c r="C68" s="28">
        <v>44875</v>
      </c>
      <c r="D68" s="28">
        <v>44876</v>
      </c>
      <c r="E68" s="30">
        <v>1431.3</v>
      </c>
      <c r="F68" s="247">
        <v>44889</v>
      </c>
      <c r="G68" s="45" t="s">
        <v>18</v>
      </c>
      <c r="H68" s="46"/>
    </row>
    <row r="69" ht="12.75" spans="1:8">
      <c r="A69" s="27" t="s">
        <v>2492</v>
      </c>
      <c r="B69" s="27" t="s">
        <v>598</v>
      </c>
      <c r="C69" s="48">
        <v>44875</v>
      </c>
      <c r="D69" s="48">
        <v>44876</v>
      </c>
      <c r="E69" s="33">
        <v>1230.07</v>
      </c>
      <c r="F69" s="247">
        <v>44889</v>
      </c>
      <c r="G69" s="259" t="s">
        <v>18</v>
      </c>
      <c r="H69" s="30"/>
    </row>
    <row r="70" ht="12.75" spans="1:8">
      <c r="A70" s="27" t="s">
        <v>2493</v>
      </c>
      <c r="B70" s="27" t="s">
        <v>73</v>
      </c>
      <c r="C70" s="48">
        <v>44875</v>
      </c>
      <c r="D70" s="48">
        <v>44876</v>
      </c>
      <c r="E70" s="33">
        <v>5734.69</v>
      </c>
      <c r="F70" s="247">
        <v>44889</v>
      </c>
      <c r="G70" s="102" t="s">
        <v>18</v>
      </c>
      <c r="H70" s="46"/>
    </row>
    <row r="71" ht="12.75" spans="1:8">
      <c r="A71" s="27" t="s">
        <v>2494</v>
      </c>
      <c r="B71" s="27" t="s">
        <v>622</v>
      </c>
      <c r="C71" s="28">
        <v>44875</v>
      </c>
      <c r="D71" s="48">
        <v>44881</v>
      </c>
      <c r="E71" s="30">
        <v>1492</v>
      </c>
      <c r="F71" s="247">
        <v>44889</v>
      </c>
      <c r="G71" s="45" t="s">
        <v>30</v>
      </c>
      <c r="H71" s="34"/>
    </row>
    <row r="72" ht="12.75" spans="1:8">
      <c r="A72" s="27" t="s">
        <v>2495</v>
      </c>
      <c r="B72" s="27" t="s">
        <v>69</v>
      </c>
      <c r="C72" s="48">
        <v>44875</v>
      </c>
      <c r="D72" s="48">
        <v>44881</v>
      </c>
      <c r="E72" s="30">
        <v>923.03</v>
      </c>
      <c r="F72" s="247">
        <v>44889</v>
      </c>
      <c r="G72" s="45" t="s">
        <v>18</v>
      </c>
      <c r="H72" s="30"/>
    </row>
    <row r="73" ht="12.75" spans="1:8">
      <c r="A73" s="27" t="s">
        <v>2496</v>
      </c>
      <c r="B73" s="27" t="s">
        <v>60</v>
      </c>
      <c r="C73" s="48">
        <v>44875</v>
      </c>
      <c r="D73" s="48">
        <v>44881</v>
      </c>
      <c r="E73" s="30">
        <v>3360</v>
      </c>
      <c r="F73" s="247">
        <v>44889</v>
      </c>
      <c r="G73" s="45" t="s">
        <v>30</v>
      </c>
      <c r="H73" s="46"/>
    </row>
    <row r="74" ht="12.75" spans="1:8">
      <c r="A74" s="27" t="s">
        <v>2497</v>
      </c>
      <c r="B74" s="27" t="s">
        <v>62</v>
      </c>
      <c r="C74" s="48">
        <v>44875</v>
      </c>
      <c r="D74" s="48">
        <v>44881</v>
      </c>
      <c r="E74" s="30">
        <v>824.25</v>
      </c>
      <c r="F74" s="247">
        <v>44889</v>
      </c>
      <c r="G74" s="45" t="s">
        <v>30</v>
      </c>
      <c r="H74" s="34"/>
    </row>
    <row r="75" ht="12.75" spans="1:8">
      <c r="A75" s="129" t="s">
        <v>2498</v>
      </c>
      <c r="B75" s="129" t="s">
        <v>44</v>
      </c>
      <c r="C75" s="28">
        <v>44883</v>
      </c>
      <c r="D75" s="247">
        <v>44887</v>
      </c>
      <c r="E75" s="30">
        <v>1662.5</v>
      </c>
      <c r="F75" s="247">
        <v>44889</v>
      </c>
      <c r="G75" s="252" t="s">
        <v>18</v>
      </c>
      <c r="H75" s="27"/>
    </row>
    <row r="76" spans="1:8">
      <c r="A76" s="129" t="s">
        <v>2499</v>
      </c>
      <c r="B76" s="129" t="s">
        <v>44</v>
      </c>
      <c r="C76" s="247">
        <v>44887</v>
      </c>
      <c r="D76" s="247">
        <v>44887</v>
      </c>
      <c r="E76" s="246">
        <v>1662.5</v>
      </c>
      <c r="F76" s="247">
        <v>44889</v>
      </c>
      <c r="G76" s="252" t="s">
        <v>18</v>
      </c>
      <c r="H76" s="30"/>
    </row>
    <row r="77" spans="1:8">
      <c r="A77" s="16" t="s">
        <v>110</v>
      </c>
      <c r="B77" s="17"/>
      <c r="C77" s="17"/>
      <c r="D77" s="17"/>
      <c r="E77" s="17"/>
      <c r="F77" s="17"/>
      <c r="G77" s="18"/>
      <c r="H77" s="19">
        <f>SUM(E78:E82)</f>
        <v>979340.78</v>
      </c>
    </row>
    <row r="78" ht="15" customHeight="1" spans="1:8">
      <c r="A78" s="129" t="s">
        <v>2500</v>
      </c>
      <c r="B78" s="129" t="s">
        <v>118</v>
      </c>
      <c r="C78" s="126">
        <v>44875</v>
      </c>
      <c r="D78" s="126">
        <v>44876</v>
      </c>
      <c r="E78" s="177">
        <v>91898.69</v>
      </c>
      <c r="F78" s="247">
        <v>44889</v>
      </c>
      <c r="G78" s="128" t="s">
        <v>18</v>
      </c>
      <c r="H78" s="34"/>
    </row>
    <row r="79" ht="15" customHeight="1" spans="1:8">
      <c r="A79" s="129" t="s">
        <v>2501</v>
      </c>
      <c r="B79" s="124" t="s">
        <v>118</v>
      </c>
      <c r="C79" s="126">
        <v>44876</v>
      </c>
      <c r="D79" s="126">
        <v>44882</v>
      </c>
      <c r="E79" s="169">
        <v>89846.97</v>
      </c>
      <c r="F79" s="247">
        <v>44889</v>
      </c>
      <c r="G79" s="128" t="s">
        <v>18</v>
      </c>
      <c r="H79" s="34"/>
    </row>
    <row r="80" ht="15" customHeight="1" spans="1:8">
      <c r="A80" s="129" t="s">
        <v>2502</v>
      </c>
      <c r="B80" s="124" t="s">
        <v>118</v>
      </c>
      <c r="C80" s="126">
        <v>44879</v>
      </c>
      <c r="D80" s="126">
        <v>44883</v>
      </c>
      <c r="E80" s="169">
        <v>65539.6</v>
      </c>
      <c r="F80" s="247">
        <v>44889</v>
      </c>
      <c r="G80" s="128" t="s">
        <v>18</v>
      </c>
      <c r="H80" s="27"/>
    </row>
    <row r="81" ht="15" customHeight="1" spans="1:8">
      <c r="A81" s="129" t="s">
        <v>2503</v>
      </c>
      <c r="B81" s="129" t="s">
        <v>118</v>
      </c>
      <c r="C81" s="168">
        <v>44879</v>
      </c>
      <c r="D81" s="126">
        <v>44883</v>
      </c>
      <c r="E81" s="177">
        <v>79496.52</v>
      </c>
      <c r="F81" s="247">
        <v>44889</v>
      </c>
      <c r="G81" s="128" t="s">
        <v>18</v>
      </c>
      <c r="H81" s="34"/>
    </row>
    <row r="82" ht="15" customHeight="1" spans="1:8">
      <c r="A82" s="129" t="s">
        <v>2504</v>
      </c>
      <c r="B82" s="129" t="s">
        <v>118</v>
      </c>
      <c r="C82" s="168">
        <v>44879</v>
      </c>
      <c r="D82" s="126">
        <v>44883</v>
      </c>
      <c r="E82" s="177">
        <v>652559</v>
      </c>
      <c r="F82" s="247">
        <v>44889</v>
      </c>
      <c r="G82" s="128" t="s">
        <v>18</v>
      </c>
      <c r="H82" s="34"/>
    </row>
    <row r="83" ht="12.75" spans="1:10">
      <c r="A83" s="16" t="s">
        <v>120</v>
      </c>
      <c r="B83" s="17"/>
      <c r="C83" s="17"/>
      <c r="D83" s="17"/>
      <c r="E83" s="17"/>
      <c r="F83" s="17"/>
      <c r="G83" s="17"/>
      <c r="H83" s="260">
        <f>E84</f>
        <v>0</v>
      </c>
      <c r="I83" s="263"/>
      <c r="J83" s="263"/>
    </row>
    <row r="84" ht="12.75" spans="1:10">
      <c r="A84" s="242"/>
      <c r="B84" s="17"/>
      <c r="C84" s="17"/>
      <c r="D84" s="17"/>
      <c r="E84" s="17"/>
      <c r="F84" s="17"/>
      <c r="G84" s="17"/>
      <c r="H84" s="261"/>
      <c r="I84" s="140"/>
      <c r="J84" s="140"/>
    </row>
    <row r="85" ht="12.75" spans="1:8">
      <c r="A85" s="16" t="s">
        <v>139</v>
      </c>
      <c r="B85" s="17"/>
      <c r="C85" s="17"/>
      <c r="D85" s="17"/>
      <c r="E85" s="17"/>
      <c r="F85" s="17"/>
      <c r="G85" s="17"/>
      <c r="H85" s="260">
        <f>E86</f>
        <v>0</v>
      </c>
    </row>
    <row r="86" ht="12.75" spans="1:8">
      <c r="A86" s="242"/>
      <c r="B86" s="17"/>
      <c r="C86" s="17"/>
      <c r="D86" s="17"/>
      <c r="E86" s="17"/>
      <c r="F86" s="17"/>
      <c r="G86" s="17"/>
      <c r="H86" s="261"/>
    </row>
    <row r="87" ht="12.75" spans="1:8">
      <c r="A87" s="16" t="s">
        <v>144</v>
      </c>
      <c r="B87" s="17"/>
      <c r="C87" s="17"/>
      <c r="D87" s="17"/>
      <c r="E87" s="17"/>
      <c r="F87" s="17"/>
      <c r="G87" s="18"/>
      <c r="H87" s="19">
        <f>SUM(E88:E88)</f>
        <v>138800.92</v>
      </c>
    </row>
    <row r="88" ht="12.75" spans="1:8">
      <c r="A88" s="129" t="s">
        <v>2505</v>
      </c>
      <c r="B88" s="129" t="s">
        <v>1588</v>
      </c>
      <c r="C88" s="126">
        <v>44875</v>
      </c>
      <c r="D88" s="126">
        <v>44876</v>
      </c>
      <c r="E88" s="149">
        <v>138800.92</v>
      </c>
      <c r="F88" s="247">
        <v>44889</v>
      </c>
      <c r="G88" s="262" t="s">
        <v>30</v>
      </c>
      <c r="H88" s="34"/>
    </row>
    <row r="89" ht="12.75" spans="1:8">
      <c r="A89" s="16" t="s">
        <v>162</v>
      </c>
      <c r="B89" s="17"/>
      <c r="C89" s="17"/>
      <c r="D89" s="17"/>
      <c r="E89" s="17"/>
      <c r="F89" s="17"/>
      <c r="G89" s="18"/>
      <c r="H89" s="19">
        <f>E90</f>
        <v>0</v>
      </c>
    </row>
    <row r="90" ht="12.75" spans="1:8">
      <c r="A90" s="242"/>
      <c r="B90" s="17"/>
      <c r="C90" s="17"/>
      <c r="D90" s="17"/>
      <c r="E90" s="17"/>
      <c r="F90" s="17"/>
      <c r="G90" s="18"/>
      <c r="H90" s="170"/>
    </row>
    <row r="91" ht="12.75" spans="1:8">
      <c r="A91" s="16" t="s">
        <v>170</v>
      </c>
      <c r="B91" s="17"/>
      <c r="C91" s="17"/>
      <c r="D91" s="17"/>
      <c r="E91" s="17"/>
      <c r="F91" s="17"/>
      <c r="G91" s="18"/>
      <c r="H91" s="19">
        <f>F92</f>
        <v>0</v>
      </c>
    </row>
    <row r="92" ht="12.75" spans="1:8">
      <c r="A92" s="242"/>
      <c r="B92" s="17"/>
      <c r="C92" s="17"/>
      <c r="D92" s="17"/>
      <c r="E92" s="17"/>
      <c r="F92" s="17"/>
      <c r="G92" s="18"/>
      <c r="H92" s="170"/>
    </row>
    <row r="93" ht="12.75" spans="1:8">
      <c r="A93" s="16" t="s">
        <v>171</v>
      </c>
      <c r="B93" s="17"/>
      <c r="C93" s="17"/>
      <c r="D93" s="17"/>
      <c r="E93" s="17"/>
      <c r="F93" s="17"/>
      <c r="G93" s="18"/>
      <c r="H93" s="19">
        <f>E94</f>
        <v>0</v>
      </c>
    </row>
    <row r="94" ht="12.75" spans="3:7">
      <c r="C94" s="102"/>
      <c r="D94" s="102"/>
      <c r="E94" s="69"/>
      <c r="F94" s="103"/>
      <c r="G94" s="104"/>
    </row>
    <row r="95" ht="12.75" spans="1:8">
      <c r="A95" s="105" t="s">
        <v>176</v>
      </c>
      <c r="C95" s="102"/>
      <c r="D95" s="102"/>
      <c r="E95" s="69"/>
      <c r="F95" s="103"/>
      <c r="G95" s="104"/>
      <c r="H95" s="106"/>
    </row>
    <row r="96" ht="12.75" spans="1:7">
      <c r="A96" s="1" t="s">
        <v>177</v>
      </c>
      <c r="C96" s="102"/>
      <c r="D96" s="102"/>
      <c r="E96" s="69"/>
      <c r="G96" s="102"/>
    </row>
    <row r="97" ht="12.75" spans="3:7">
      <c r="C97" s="102"/>
      <c r="D97" s="102"/>
      <c r="E97" s="69"/>
      <c r="F97" s="103"/>
      <c r="G97" s="104"/>
    </row>
    <row r="98" ht="12.75" spans="3:7">
      <c r="C98" s="102"/>
      <c r="D98" s="102"/>
      <c r="E98" s="69"/>
      <c r="F98" s="107"/>
      <c r="G98" s="104"/>
    </row>
    <row r="99" ht="12.75" spans="3:7">
      <c r="C99" s="102"/>
      <c r="D99" s="102"/>
      <c r="E99" s="69"/>
      <c r="G99" s="102"/>
    </row>
    <row r="100" ht="12.75" spans="3:7">
      <c r="C100" s="102"/>
      <c r="D100" s="102"/>
      <c r="E100" s="69"/>
      <c r="G100" s="102"/>
    </row>
    <row r="101" ht="12.75" spans="3:7">
      <c r="C101" s="102"/>
      <c r="D101" s="102"/>
      <c r="E101" s="69"/>
      <c r="G101" s="102"/>
    </row>
    <row r="102" ht="12.75" spans="3:7">
      <c r="C102" s="102"/>
      <c r="D102" s="102"/>
      <c r="E102" s="69"/>
      <c r="G102" s="102"/>
    </row>
    <row r="103" ht="12.75" spans="3:7">
      <c r="C103" s="102"/>
      <c r="D103" s="102"/>
      <c r="E103" s="69"/>
      <c r="G103" s="102"/>
    </row>
    <row r="104" ht="12.75" spans="3:7">
      <c r="C104" s="102"/>
      <c r="D104" s="102"/>
      <c r="E104" s="69"/>
      <c r="G104" s="102"/>
    </row>
    <row r="105" ht="12.75" spans="3:7">
      <c r="C105" s="102"/>
      <c r="D105" s="102"/>
      <c r="E105" s="69"/>
      <c r="G105" s="102"/>
    </row>
    <row r="106" ht="12.75" spans="3:7">
      <c r="C106" s="102"/>
      <c r="D106" s="102"/>
      <c r="E106" s="69"/>
      <c r="G106" s="102"/>
    </row>
    <row r="107" ht="12.75" spans="3:7">
      <c r="C107" s="102"/>
      <c r="D107" s="102"/>
      <c r="E107" s="69"/>
      <c r="G107" s="102"/>
    </row>
    <row r="108" ht="12.75" spans="3:7">
      <c r="C108" s="102"/>
      <c r="D108" s="102"/>
      <c r="E108" s="69"/>
      <c r="G108" s="102"/>
    </row>
    <row r="109" ht="12.75" spans="3:7">
      <c r="C109" s="102"/>
      <c r="D109" s="102"/>
      <c r="E109" s="69"/>
      <c r="G109" s="102"/>
    </row>
    <row r="110" ht="12.75" spans="3:7">
      <c r="C110" s="102"/>
      <c r="D110" s="102"/>
      <c r="E110" s="69"/>
      <c r="G110" s="102"/>
    </row>
    <row r="111" ht="12.75" spans="3:7">
      <c r="C111" s="102"/>
      <c r="D111" s="102"/>
      <c r="E111" s="69"/>
      <c r="G111" s="102"/>
    </row>
    <row r="112" ht="12.75" spans="3:7">
      <c r="C112" s="102"/>
      <c r="D112" s="102"/>
      <c r="E112" s="69"/>
      <c r="G112" s="102"/>
    </row>
    <row r="113" ht="12.75" spans="3:7">
      <c r="C113" s="102"/>
      <c r="D113" s="102"/>
      <c r="E113" s="69"/>
      <c r="G113" s="102"/>
    </row>
    <row r="114" ht="12.75" spans="3:7">
      <c r="C114" s="102"/>
      <c r="D114" s="102"/>
      <c r="E114" s="69"/>
      <c r="G114" s="102"/>
    </row>
    <row r="115" ht="12.75" spans="3:7">
      <c r="C115" s="102"/>
      <c r="D115" s="102"/>
      <c r="E115" s="69"/>
      <c r="G115" s="102"/>
    </row>
    <row r="116" ht="12.75" spans="3:7">
      <c r="C116" s="102"/>
      <c r="D116" s="102"/>
      <c r="E116" s="69"/>
      <c r="G116" s="102"/>
    </row>
    <row r="117" ht="12.75" spans="3:7">
      <c r="C117" s="102"/>
      <c r="D117" s="102"/>
      <c r="E117" s="69"/>
      <c r="G117" s="102"/>
    </row>
    <row r="118" ht="12.75" spans="3:7">
      <c r="C118" s="102"/>
      <c r="D118" s="102"/>
      <c r="E118" s="69"/>
      <c r="G118" s="102"/>
    </row>
    <row r="119" ht="12.75" spans="3:7">
      <c r="C119" s="102"/>
      <c r="D119" s="102"/>
      <c r="E119" s="69"/>
      <c r="G119" s="102"/>
    </row>
    <row r="120" ht="12.75" spans="3:7">
      <c r="C120" s="102"/>
      <c r="D120" s="102"/>
      <c r="E120" s="69"/>
      <c r="G120" s="102"/>
    </row>
    <row r="121" ht="12.75" spans="3:7">
      <c r="C121" s="102"/>
      <c r="D121" s="102"/>
      <c r="E121" s="69"/>
      <c r="G121" s="102"/>
    </row>
    <row r="122" ht="12.75" spans="3:7">
      <c r="C122" s="102"/>
      <c r="D122" s="102"/>
      <c r="E122" s="69"/>
      <c r="G122" s="102"/>
    </row>
    <row r="123" ht="12.75" spans="3:7">
      <c r="C123" s="102"/>
      <c r="D123" s="102"/>
      <c r="E123" s="69"/>
      <c r="G123" s="102"/>
    </row>
    <row r="124" ht="12.75" spans="3:7">
      <c r="C124" s="102"/>
      <c r="D124" s="102"/>
      <c r="E124" s="69"/>
      <c r="G124" s="102"/>
    </row>
    <row r="125" ht="12.75" spans="3:7">
      <c r="C125" s="102"/>
      <c r="D125" s="102"/>
      <c r="E125" s="69"/>
      <c r="G125" s="102"/>
    </row>
    <row r="126" ht="12.75" spans="3:7">
      <c r="C126" s="102"/>
      <c r="D126" s="102"/>
      <c r="E126" s="69"/>
      <c r="G126" s="102"/>
    </row>
    <row r="127" ht="12.75" spans="3:7">
      <c r="C127" s="102"/>
      <c r="D127" s="102"/>
      <c r="E127" s="69"/>
      <c r="G127" s="102"/>
    </row>
    <row r="128" ht="12.75" spans="3:7">
      <c r="C128" s="102"/>
      <c r="D128" s="102"/>
      <c r="E128" s="69"/>
      <c r="G128" s="102"/>
    </row>
    <row r="129" ht="12.75" spans="3:7">
      <c r="C129" s="102"/>
      <c r="D129" s="102"/>
      <c r="E129" s="69"/>
      <c r="G129" s="102"/>
    </row>
    <row r="130" ht="12.75" spans="3:7">
      <c r="C130" s="102"/>
      <c r="D130" s="102"/>
      <c r="E130" s="69"/>
      <c r="G130" s="102"/>
    </row>
    <row r="131" ht="12.75" spans="3:7">
      <c r="C131" s="102"/>
      <c r="D131" s="102"/>
      <c r="E131" s="69"/>
      <c r="G131" s="102"/>
    </row>
    <row r="132" ht="12.75" spans="3:7">
      <c r="C132" s="102"/>
      <c r="D132" s="102"/>
      <c r="E132" s="69"/>
      <c r="G132" s="102"/>
    </row>
    <row r="133" ht="12.75" spans="3:7">
      <c r="C133" s="102"/>
      <c r="D133" s="102"/>
      <c r="E133" s="69"/>
      <c r="G133" s="102"/>
    </row>
    <row r="134" ht="12.75" spans="3:7">
      <c r="C134" s="102"/>
      <c r="D134" s="102"/>
      <c r="E134" s="69"/>
      <c r="G134" s="102"/>
    </row>
    <row r="135" ht="12.75" spans="3:7">
      <c r="C135" s="102"/>
      <c r="D135" s="102"/>
      <c r="E135" s="69"/>
      <c r="G135" s="102"/>
    </row>
    <row r="136" ht="12.75" spans="3:7">
      <c r="C136" s="102"/>
      <c r="D136" s="102"/>
      <c r="E136" s="69"/>
      <c r="G136" s="102"/>
    </row>
    <row r="137" ht="12.75" spans="3:7">
      <c r="C137" s="102"/>
      <c r="D137" s="102"/>
      <c r="E137" s="69"/>
      <c r="G137" s="102"/>
    </row>
    <row r="138" ht="12.75" spans="3:7">
      <c r="C138" s="102"/>
      <c r="D138" s="102"/>
      <c r="E138" s="69"/>
      <c r="G138" s="102"/>
    </row>
    <row r="139" ht="12.75" spans="3:7">
      <c r="C139" s="102"/>
      <c r="D139" s="102"/>
      <c r="E139" s="69"/>
      <c r="G139" s="102"/>
    </row>
    <row r="140" ht="12.75" spans="3:7">
      <c r="C140" s="102"/>
      <c r="D140" s="102"/>
      <c r="E140" s="69"/>
      <c r="G140" s="102"/>
    </row>
    <row r="141" ht="12.75" spans="3:7">
      <c r="C141" s="102"/>
      <c r="D141" s="102"/>
      <c r="E141" s="69"/>
      <c r="G141" s="102"/>
    </row>
    <row r="142" ht="12.75" spans="3:7">
      <c r="C142" s="102"/>
      <c r="D142" s="102"/>
      <c r="E142" s="69"/>
      <c r="G142" s="102"/>
    </row>
    <row r="143" ht="12.75" spans="3:7">
      <c r="C143" s="102"/>
      <c r="D143" s="102"/>
      <c r="E143" s="69"/>
      <c r="G143" s="102"/>
    </row>
    <row r="144" ht="12.75" spans="3:7">
      <c r="C144" s="102"/>
      <c r="D144" s="102"/>
      <c r="E144" s="69"/>
      <c r="G144" s="102"/>
    </row>
    <row r="145" ht="12.75" spans="3:7">
      <c r="C145" s="102"/>
      <c r="D145" s="102"/>
      <c r="E145" s="69"/>
      <c r="G145" s="102"/>
    </row>
    <row r="146" ht="12.75" spans="3:7">
      <c r="C146" s="102"/>
      <c r="D146" s="102"/>
      <c r="E146" s="69"/>
      <c r="G146" s="102"/>
    </row>
    <row r="147" ht="12.75" spans="3:7">
      <c r="C147" s="102"/>
      <c r="D147" s="102"/>
      <c r="E147" s="69"/>
      <c r="G147" s="102"/>
    </row>
    <row r="148" ht="12.75" spans="3:7">
      <c r="C148" s="102"/>
      <c r="D148" s="102"/>
      <c r="E148" s="69"/>
      <c r="G148" s="102"/>
    </row>
    <row r="149" ht="12.75" spans="3:7">
      <c r="C149" s="102"/>
      <c r="D149" s="102"/>
      <c r="E149" s="69"/>
      <c r="G149" s="102"/>
    </row>
    <row r="150" ht="12.75" spans="3:7">
      <c r="C150" s="102"/>
      <c r="D150" s="102"/>
      <c r="E150" s="69"/>
      <c r="G150" s="102"/>
    </row>
    <row r="151" ht="12.75" spans="3:7">
      <c r="C151" s="102"/>
      <c r="D151" s="102"/>
      <c r="E151" s="69"/>
      <c r="G151" s="102"/>
    </row>
    <row r="152" ht="12.75" spans="3:7">
      <c r="C152" s="102"/>
      <c r="D152" s="102"/>
      <c r="E152" s="69"/>
      <c r="G152" s="102"/>
    </row>
    <row r="153" ht="12.75" spans="3:7">
      <c r="C153" s="102"/>
      <c r="D153" s="102"/>
      <c r="E153" s="69"/>
      <c r="G153" s="102"/>
    </row>
    <row r="154" ht="12.75" spans="3:7">
      <c r="C154" s="102"/>
      <c r="D154" s="102"/>
      <c r="E154" s="69"/>
      <c r="G154" s="102"/>
    </row>
    <row r="155" ht="12.75" spans="3:7">
      <c r="C155" s="102"/>
      <c r="D155" s="102"/>
      <c r="E155" s="69"/>
      <c r="G155" s="102"/>
    </row>
    <row r="156" ht="12.75" spans="3:7">
      <c r="C156" s="102"/>
      <c r="D156" s="102"/>
      <c r="E156" s="69"/>
      <c r="G156" s="102"/>
    </row>
    <row r="157" ht="12.75" spans="3:7">
      <c r="C157" s="102"/>
      <c r="D157" s="102"/>
      <c r="E157" s="69"/>
      <c r="G157" s="102"/>
    </row>
    <row r="158" ht="12.75" spans="3:7">
      <c r="C158" s="102"/>
      <c r="D158" s="102"/>
      <c r="E158" s="69"/>
      <c r="G158" s="102"/>
    </row>
    <row r="159" ht="12.75" spans="3:7">
      <c r="C159" s="102"/>
      <c r="D159" s="102"/>
      <c r="E159" s="69"/>
      <c r="G159" s="102"/>
    </row>
    <row r="160" ht="12.75" spans="3:7">
      <c r="C160" s="102"/>
      <c r="D160" s="102"/>
      <c r="E160" s="69"/>
      <c r="G160" s="102"/>
    </row>
    <row r="161" ht="12.75" spans="3:7">
      <c r="C161" s="102"/>
      <c r="D161" s="102"/>
      <c r="E161" s="69"/>
      <c r="G161" s="102"/>
    </row>
    <row r="162" ht="12.75" spans="3:7">
      <c r="C162" s="102"/>
      <c r="D162" s="102"/>
      <c r="E162" s="69"/>
      <c r="G162" s="102"/>
    </row>
    <row r="163" ht="12.75" spans="3:7">
      <c r="C163" s="102"/>
      <c r="D163" s="102"/>
      <c r="E163" s="69"/>
      <c r="G163" s="102"/>
    </row>
    <row r="164" ht="12.75" spans="3:7">
      <c r="C164" s="102"/>
      <c r="D164" s="102"/>
      <c r="E164" s="69"/>
      <c r="G164" s="102"/>
    </row>
    <row r="165" ht="12.75" spans="3:7">
      <c r="C165" s="102"/>
      <c r="D165" s="102"/>
      <c r="E165" s="69"/>
      <c r="G165" s="102"/>
    </row>
    <row r="166" ht="12.75" spans="3:7">
      <c r="C166" s="102"/>
      <c r="D166" s="102"/>
      <c r="E166" s="69"/>
      <c r="G166" s="102"/>
    </row>
    <row r="167" ht="12.75" spans="3:7">
      <c r="C167" s="102"/>
      <c r="D167" s="102"/>
      <c r="E167" s="69"/>
      <c r="G167" s="102"/>
    </row>
    <row r="168" ht="12.75" spans="3:7">
      <c r="C168" s="102"/>
      <c r="D168" s="102"/>
      <c r="E168" s="69"/>
      <c r="G168" s="102"/>
    </row>
    <row r="169" ht="12.75" spans="3:7">
      <c r="C169" s="102"/>
      <c r="D169" s="102"/>
      <c r="E169" s="69"/>
      <c r="G169" s="102"/>
    </row>
    <row r="170" ht="12.75" spans="3:7">
      <c r="C170" s="102"/>
      <c r="D170" s="102"/>
      <c r="E170" s="69"/>
      <c r="G170" s="102"/>
    </row>
    <row r="171" ht="12.75" spans="3:7">
      <c r="C171" s="102"/>
      <c r="D171" s="102"/>
      <c r="E171" s="69"/>
      <c r="G171" s="102"/>
    </row>
    <row r="172" ht="12.75" spans="3:7">
      <c r="C172" s="102"/>
      <c r="D172" s="102"/>
      <c r="E172" s="69"/>
      <c r="G172" s="102"/>
    </row>
    <row r="173" ht="12.75" spans="3:7">
      <c r="C173" s="102"/>
      <c r="D173" s="102"/>
      <c r="E173" s="69"/>
      <c r="G173" s="102"/>
    </row>
    <row r="174" ht="12.75" spans="3:7">
      <c r="C174" s="102"/>
      <c r="D174" s="102"/>
      <c r="E174" s="69"/>
      <c r="G174" s="102"/>
    </row>
    <row r="175" ht="12.75" spans="3:7">
      <c r="C175" s="102"/>
      <c r="D175" s="102"/>
      <c r="E175" s="69"/>
      <c r="G175" s="102"/>
    </row>
    <row r="176" ht="12.75" spans="3:7">
      <c r="C176" s="102"/>
      <c r="D176" s="102"/>
      <c r="E176" s="69"/>
      <c r="G176" s="102"/>
    </row>
    <row r="177" ht="12.75" spans="3:7">
      <c r="C177" s="102"/>
      <c r="D177" s="102"/>
      <c r="E177" s="69"/>
      <c r="G177" s="102"/>
    </row>
    <row r="178" ht="12.75" spans="3:7">
      <c r="C178" s="102"/>
      <c r="D178" s="102"/>
      <c r="E178" s="69"/>
      <c r="G178" s="102"/>
    </row>
    <row r="179" ht="12.75" spans="3:7">
      <c r="C179" s="102"/>
      <c r="D179" s="102"/>
      <c r="E179" s="69"/>
      <c r="G179" s="102"/>
    </row>
    <row r="180" ht="12.75" spans="3:7">
      <c r="C180" s="102"/>
      <c r="D180" s="102"/>
      <c r="E180" s="69"/>
      <c r="G180" s="102"/>
    </row>
    <row r="181" ht="12.75" spans="3:7">
      <c r="C181" s="102"/>
      <c r="D181" s="102"/>
      <c r="E181" s="69"/>
      <c r="G181" s="102"/>
    </row>
    <row r="182" ht="12.75" spans="3:7">
      <c r="C182" s="102"/>
      <c r="D182" s="102"/>
      <c r="E182" s="69"/>
      <c r="G182" s="102"/>
    </row>
    <row r="183" ht="12.75" spans="3:7">
      <c r="C183" s="102"/>
      <c r="D183" s="102"/>
      <c r="E183" s="69"/>
      <c r="G183" s="102"/>
    </row>
    <row r="184" ht="12.75" spans="3:7">
      <c r="C184" s="102"/>
      <c r="D184" s="102"/>
      <c r="E184" s="69"/>
      <c r="G184" s="102"/>
    </row>
    <row r="185" ht="12.75" spans="3:7">
      <c r="C185" s="102"/>
      <c r="D185" s="102"/>
      <c r="E185" s="69"/>
      <c r="G185" s="102"/>
    </row>
    <row r="186" ht="12.75" spans="3:7">
      <c r="C186" s="102"/>
      <c r="D186" s="102"/>
      <c r="E186" s="69"/>
      <c r="G186" s="102"/>
    </row>
    <row r="187" ht="12.75" spans="3:7">
      <c r="C187" s="102"/>
      <c r="D187" s="102"/>
      <c r="E187" s="69"/>
      <c r="G187" s="102"/>
    </row>
    <row r="188" ht="12.75" spans="3:7">
      <c r="C188" s="102"/>
      <c r="D188" s="102"/>
      <c r="E188" s="69"/>
      <c r="G188" s="102"/>
    </row>
    <row r="189" ht="12.75" spans="3:7">
      <c r="C189" s="102"/>
      <c r="D189" s="102"/>
      <c r="E189" s="69"/>
      <c r="G189" s="102"/>
    </row>
    <row r="190" ht="12.75" spans="3:7">
      <c r="C190" s="102"/>
      <c r="D190" s="102"/>
      <c r="E190" s="69"/>
      <c r="G190" s="102"/>
    </row>
    <row r="191" ht="12.75" spans="3:7">
      <c r="C191" s="102"/>
      <c r="D191" s="102"/>
      <c r="E191" s="69"/>
      <c r="G191" s="102"/>
    </row>
    <row r="192" ht="12.75" spans="3:7">
      <c r="C192" s="102"/>
      <c r="D192" s="102"/>
      <c r="E192" s="69"/>
      <c r="G192" s="102"/>
    </row>
    <row r="193" ht="12.75" spans="3:7">
      <c r="C193" s="102"/>
      <c r="D193" s="102"/>
      <c r="E193" s="69"/>
      <c r="G193" s="102"/>
    </row>
    <row r="194" ht="12.75" spans="3:7">
      <c r="C194" s="102"/>
      <c r="D194" s="102"/>
      <c r="E194" s="69"/>
      <c r="G194" s="102"/>
    </row>
    <row r="195" ht="12.75" spans="3:7">
      <c r="C195" s="102"/>
      <c r="D195" s="102"/>
      <c r="E195" s="69"/>
      <c r="G195" s="102"/>
    </row>
    <row r="196" ht="12.75" spans="3:7">
      <c r="C196" s="102"/>
      <c r="D196" s="102"/>
      <c r="E196" s="69"/>
      <c r="G196" s="102"/>
    </row>
    <row r="197" ht="12.75" spans="3:7">
      <c r="C197" s="102"/>
      <c r="D197" s="102"/>
      <c r="E197" s="69"/>
      <c r="G197" s="102"/>
    </row>
    <row r="198" ht="12.75" spans="3:7">
      <c r="C198" s="102"/>
      <c r="D198" s="102"/>
      <c r="E198" s="69"/>
      <c r="G198" s="102"/>
    </row>
    <row r="199" ht="12.75" spans="3:7">
      <c r="C199" s="102"/>
      <c r="D199" s="102"/>
      <c r="E199" s="69"/>
      <c r="G199" s="102"/>
    </row>
    <row r="200" ht="12.75" spans="3:7">
      <c r="C200" s="102"/>
      <c r="D200" s="102"/>
      <c r="E200" s="69"/>
      <c r="G200" s="102"/>
    </row>
    <row r="201" ht="12.75" spans="3:7">
      <c r="C201" s="102"/>
      <c r="D201" s="102"/>
      <c r="E201" s="69"/>
      <c r="G201" s="102"/>
    </row>
    <row r="202" ht="12.75" spans="3:7">
      <c r="C202" s="102"/>
      <c r="D202" s="102"/>
      <c r="E202" s="69"/>
      <c r="G202" s="102"/>
    </row>
    <row r="203" ht="12.75" spans="3:7">
      <c r="C203" s="102"/>
      <c r="D203" s="102"/>
      <c r="E203" s="69"/>
      <c r="G203" s="102"/>
    </row>
    <row r="204" ht="12.75" spans="3:7">
      <c r="C204" s="102"/>
      <c r="D204" s="102"/>
      <c r="E204" s="69"/>
      <c r="G204" s="102"/>
    </row>
    <row r="205" ht="12.75" spans="3:7">
      <c r="C205" s="102"/>
      <c r="D205" s="102"/>
      <c r="E205" s="69"/>
      <c r="G205" s="102"/>
    </row>
    <row r="206" ht="12.75" spans="3:7">
      <c r="C206" s="102"/>
      <c r="D206" s="102"/>
      <c r="E206" s="69"/>
      <c r="G206" s="102"/>
    </row>
    <row r="207" ht="12.75" spans="3:7">
      <c r="C207" s="102"/>
      <c r="D207" s="102"/>
      <c r="E207" s="69"/>
      <c r="G207" s="102"/>
    </row>
    <row r="208" ht="12.75" spans="3:7">
      <c r="C208" s="102"/>
      <c r="D208" s="102"/>
      <c r="E208" s="69"/>
      <c r="G208" s="102"/>
    </row>
    <row r="209" ht="12.75" spans="3:7">
      <c r="C209" s="102"/>
      <c r="D209" s="102"/>
      <c r="E209" s="69"/>
      <c r="G209" s="102"/>
    </row>
    <row r="210" ht="12.75" spans="3:7">
      <c r="C210" s="102"/>
      <c r="D210" s="102"/>
      <c r="E210" s="69"/>
      <c r="G210" s="102"/>
    </row>
    <row r="211" ht="12.75" spans="3:7">
      <c r="C211" s="102"/>
      <c r="D211" s="102"/>
      <c r="E211" s="69"/>
      <c r="G211" s="102"/>
    </row>
    <row r="212" ht="12.75" spans="3:7">
      <c r="C212" s="102"/>
      <c r="D212" s="102"/>
      <c r="E212" s="69"/>
      <c r="G212" s="102"/>
    </row>
    <row r="213" ht="12.75" spans="3:7">
      <c r="C213" s="102"/>
      <c r="D213" s="102"/>
      <c r="E213" s="69"/>
      <c r="G213" s="102"/>
    </row>
    <row r="214" ht="12.75" spans="3:7">
      <c r="C214" s="102"/>
      <c r="D214" s="102"/>
      <c r="E214" s="69"/>
      <c r="G214" s="102"/>
    </row>
    <row r="215" ht="12.75" spans="3:7">
      <c r="C215" s="102"/>
      <c r="D215" s="102"/>
      <c r="E215" s="69"/>
      <c r="G215" s="102"/>
    </row>
    <row r="216" ht="12.75" spans="3:7">
      <c r="C216" s="102"/>
      <c r="D216" s="102"/>
      <c r="E216" s="69"/>
      <c r="G216" s="102"/>
    </row>
    <row r="217" ht="12.75" spans="3:7">
      <c r="C217" s="102"/>
      <c r="D217" s="102"/>
      <c r="E217" s="69"/>
      <c r="G217" s="102"/>
    </row>
    <row r="218" ht="12.75" spans="3:7">
      <c r="C218" s="102"/>
      <c r="D218" s="102"/>
      <c r="E218" s="69"/>
      <c r="G218" s="102"/>
    </row>
    <row r="219" ht="12.75" spans="3:7">
      <c r="C219" s="102"/>
      <c r="D219" s="102"/>
      <c r="E219" s="69"/>
      <c r="G219" s="102"/>
    </row>
    <row r="220" ht="12.75" spans="3:7">
      <c r="C220" s="102"/>
      <c r="D220" s="102"/>
      <c r="E220" s="69"/>
      <c r="G220" s="102"/>
    </row>
    <row r="221" ht="12.75" spans="3:7">
      <c r="C221" s="102"/>
      <c r="D221" s="102"/>
      <c r="E221" s="69"/>
      <c r="G221" s="102"/>
    </row>
    <row r="222" ht="12.75" spans="3:7">
      <c r="C222" s="102"/>
      <c r="D222" s="102"/>
      <c r="E222" s="69"/>
      <c r="G222" s="102"/>
    </row>
    <row r="223" ht="12.75" spans="3:7">
      <c r="C223" s="102"/>
      <c r="D223" s="102"/>
      <c r="E223" s="69"/>
      <c r="G223" s="102"/>
    </row>
    <row r="224" ht="12.75" spans="3:7">
      <c r="C224" s="102"/>
      <c r="D224" s="102"/>
      <c r="E224" s="69"/>
      <c r="G224" s="102"/>
    </row>
    <row r="225" ht="12.75" spans="3:7">
      <c r="C225" s="102"/>
      <c r="D225" s="102"/>
      <c r="E225" s="69"/>
      <c r="G225" s="102"/>
    </row>
    <row r="226" ht="12.75" spans="3:7">
      <c r="C226" s="102"/>
      <c r="D226" s="102"/>
      <c r="E226" s="69"/>
      <c r="G226" s="102"/>
    </row>
    <row r="227" ht="12.75" spans="3:7">
      <c r="C227" s="102"/>
      <c r="D227" s="102"/>
      <c r="E227" s="69"/>
      <c r="G227" s="102"/>
    </row>
    <row r="228" ht="12.75" spans="3:7">
      <c r="C228" s="102"/>
      <c r="D228" s="102"/>
      <c r="E228" s="69"/>
      <c r="G228" s="102"/>
    </row>
    <row r="229" ht="12.75" spans="3:7">
      <c r="C229" s="102"/>
      <c r="D229" s="102"/>
      <c r="E229" s="69"/>
      <c r="G229" s="102"/>
    </row>
    <row r="230" ht="12.75" spans="3:7">
      <c r="C230" s="102"/>
      <c r="D230" s="102"/>
      <c r="E230" s="69"/>
      <c r="G230" s="102"/>
    </row>
    <row r="231" ht="12.75" spans="3:7">
      <c r="C231" s="102"/>
      <c r="D231" s="102"/>
      <c r="E231" s="69"/>
      <c r="G231" s="102"/>
    </row>
    <row r="232" ht="12.75" spans="3:7">
      <c r="C232" s="102"/>
      <c r="D232" s="102"/>
      <c r="E232" s="69"/>
      <c r="G232" s="102"/>
    </row>
    <row r="233" ht="12.75" spans="3:7">
      <c r="C233" s="102"/>
      <c r="D233" s="102"/>
      <c r="E233" s="69"/>
      <c r="G233" s="102"/>
    </row>
    <row r="234" ht="12.75" spans="3:7">
      <c r="C234" s="102"/>
      <c r="D234" s="102"/>
      <c r="E234" s="69"/>
      <c r="G234" s="102"/>
    </row>
    <row r="235" ht="12.75" spans="3:7">
      <c r="C235" s="102"/>
      <c r="D235" s="102"/>
      <c r="E235" s="69"/>
      <c r="G235" s="102"/>
    </row>
    <row r="236" ht="12.75" spans="3:7">
      <c r="C236" s="102"/>
      <c r="D236" s="102"/>
      <c r="E236" s="69"/>
      <c r="G236" s="102"/>
    </row>
    <row r="237" ht="12.75" spans="3:7">
      <c r="C237" s="102"/>
      <c r="D237" s="102"/>
      <c r="E237" s="69"/>
      <c r="G237" s="102"/>
    </row>
    <row r="238" ht="12.75" spans="3:7">
      <c r="C238" s="102"/>
      <c r="D238" s="102"/>
      <c r="E238" s="69"/>
      <c r="G238" s="102"/>
    </row>
    <row r="239" ht="12.75" spans="3:7">
      <c r="C239" s="102"/>
      <c r="D239" s="102"/>
      <c r="E239" s="69"/>
      <c r="G239" s="102"/>
    </row>
    <row r="240" ht="12.75" spans="3:7">
      <c r="C240" s="102"/>
      <c r="D240" s="102"/>
      <c r="E240" s="69"/>
      <c r="G240" s="102"/>
    </row>
    <row r="241" ht="12.75" spans="3:7">
      <c r="C241" s="102"/>
      <c r="D241" s="102"/>
      <c r="E241" s="69"/>
      <c r="G241" s="102"/>
    </row>
    <row r="242" ht="12.75" spans="3:7">
      <c r="C242" s="102"/>
      <c r="D242" s="102"/>
      <c r="E242" s="69"/>
      <c r="G242" s="102"/>
    </row>
    <row r="243" ht="12.75" spans="3:7">
      <c r="C243" s="102"/>
      <c r="D243" s="102"/>
      <c r="E243" s="69"/>
      <c r="G243" s="102"/>
    </row>
    <row r="244" ht="12.75" spans="3:7">
      <c r="C244" s="102"/>
      <c r="D244" s="102"/>
      <c r="E244" s="69"/>
      <c r="G244" s="102"/>
    </row>
    <row r="245" ht="12.75" spans="3:7">
      <c r="C245" s="102"/>
      <c r="D245" s="102"/>
      <c r="E245" s="69"/>
      <c r="G245" s="102"/>
    </row>
    <row r="246" ht="12.75" spans="3:7">
      <c r="C246" s="102"/>
      <c r="D246" s="102"/>
      <c r="E246" s="69"/>
      <c r="G246" s="102"/>
    </row>
    <row r="247" ht="12.75" spans="3:7">
      <c r="C247" s="102"/>
      <c r="D247" s="102"/>
      <c r="E247" s="69"/>
      <c r="G247" s="102"/>
    </row>
    <row r="248" ht="12.75" spans="3:7">
      <c r="C248" s="102"/>
      <c r="D248" s="102"/>
      <c r="E248" s="69"/>
      <c r="G248" s="102"/>
    </row>
    <row r="249" ht="12.75" spans="3:7">
      <c r="C249" s="102"/>
      <c r="D249" s="102"/>
      <c r="E249" s="69"/>
      <c r="G249" s="102"/>
    </row>
    <row r="250" ht="12.75" spans="3:7">
      <c r="C250" s="102"/>
      <c r="D250" s="102"/>
      <c r="E250" s="69"/>
      <c r="G250" s="102"/>
    </row>
    <row r="251" ht="12.75" spans="3:7">
      <c r="C251" s="102"/>
      <c r="D251" s="102"/>
      <c r="E251" s="69"/>
      <c r="G251" s="102"/>
    </row>
    <row r="252" ht="12.75" spans="3:7">
      <c r="C252" s="102"/>
      <c r="D252" s="102"/>
      <c r="E252" s="69"/>
      <c r="G252" s="102"/>
    </row>
    <row r="253" ht="12.75" spans="3:7">
      <c r="C253" s="102"/>
      <c r="D253" s="102"/>
      <c r="E253" s="69"/>
      <c r="G253" s="102"/>
    </row>
    <row r="254" ht="12.75" spans="3:7">
      <c r="C254" s="102"/>
      <c r="D254" s="102"/>
      <c r="E254" s="69"/>
      <c r="G254" s="102"/>
    </row>
    <row r="255" ht="12.75" spans="3:7">
      <c r="C255" s="102"/>
      <c r="D255" s="102"/>
      <c r="E255" s="69"/>
      <c r="G255" s="102"/>
    </row>
    <row r="256" ht="12.75" spans="3:7">
      <c r="C256" s="102"/>
      <c r="D256" s="102"/>
      <c r="E256" s="69"/>
      <c r="G256" s="102"/>
    </row>
    <row r="257" ht="12.75" spans="3:7">
      <c r="C257" s="102"/>
      <c r="D257" s="102"/>
      <c r="E257" s="69"/>
      <c r="G257" s="102"/>
    </row>
    <row r="258" ht="12.75" spans="3:7">
      <c r="C258" s="102"/>
      <c r="D258" s="102"/>
      <c r="E258" s="69"/>
      <c r="G258" s="102"/>
    </row>
    <row r="259" ht="12.75" spans="3:7">
      <c r="C259" s="102"/>
      <c r="D259" s="102"/>
      <c r="E259" s="69"/>
      <c r="G259" s="102"/>
    </row>
    <row r="260" ht="12.75" spans="3:7">
      <c r="C260" s="102"/>
      <c r="D260" s="102"/>
      <c r="E260" s="69"/>
      <c r="G260" s="102"/>
    </row>
    <row r="261" ht="12.75" spans="3:7">
      <c r="C261" s="102"/>
      <c r="D261" s="102"/>
      <c r="E261" s="69"/>
      <c r="G261" s="102"/>
    </row>
    <row r="262" ht="12.75" spans="3:7">
      <c r="C262" s="102"/>
      <c r="D262" s="102"/>
      <c r="E262" s="69"/>
      <c r="G262" s="102"/>
    </row>
    <row r="263" ht="12.75" spans="3:7">
      <c r="C263" s="102"/>
      <c r="D263" s="102"/>
      <c r="E263" s="69"/>
      <c r="G263" s="102"/>
    </row>
    <row r="264" ht="12.75" spans="3:7">
      <c r="C264" s="102"/>
      <c r="D264" s="102"/>
      <c r="E264" s="69"/>
      <c r="G264" s="102"/>
    </row>
    <row r="265" ht="12.75" spans="3:7">
      <c r="C265" s="102"/>
      <c r="D265" s="102"/>
      <c r="E265" s="69"/>
      <c r="G265" s="102"/>
    </row>
    <row r="266" ht="12.75" spans="3:7">
      <c r="C266" s="102"/>
      <c r="D266" s="102"/>
      <c r="E266" s="69"/>
      <c r="G266" s="102"/>
    </row>
    <row r="267" ht="12.75" spans="3:7">
      <c r="C267" s="102"/>
      <c r="D267" s="102"/>
      <c r="E267" s="69"/>
      <c r="G267" s="102"/>
    </row>
    <row r="268" ht="12.75" spans="3:7">
      <c r="C268" s="102"/>
      <c r="D268" s="102"/>
      <c r="E268" s="69"/>
      <c r="G268" s="102"/>
    </row>
    <row r="269" ht="12.75" spans="3:7">
      <c r="C269" s="102"/>
      <c r="D269" s="102"/>
      <c r="E269" s="69"/>
      <c r="G269" s="102"/>
    </row>
    <row r="270" ht="12.75" spans="3:7">
      <c r="C270" s="102"/>
      <c r="D270" s="102"/>
      <c r="E270" s="69"/>
      <c r="G270" s="102"/>
    </row>
    <row r="271" ht="12.75" spans="3:7">
      <c r="C271" s="102"/>
      <c r="D271" s="102"/>
      <c r="E271" s="69"/>
      <c r="G271" s="102"/>
    </row>
    <row r="272" ht="12.75" spans="3:7">
      <c r="C272" s="102"/>
      <c r="D272" s="102"/>
      <c r="E272" s="69"/>
      <c r="G272" s="102"/>
    </row>
    <row r="273" ht="12.75" spans="3:7">
      <c r="C273" s="102"/>
      <c r="D273" s="102"/>
      <c r="E273" s="69"/>
      <c r="G273" s="102"/>
    </row>
    <row r="274" ht="12.75" spans="3:7">
      <c r="C274" s="102"/>
      <c r="D274" s="102"/>
      <c r="E274" s="69"/>
      <c r="G274" s="102"/>
    </row>
    <row r="275" ht="12.75" spans="3:7">
      <c r="C275" s="102"/>
      <c r="D275" s="102"/>
      <c r="E275" s="69"/>
      <c r="G275" s="102"/>
    </row>
    <row r="276" ht="12.75" spans="3:7">
      <c r="C276" s="102"/>
      <c r="D276" s="102"/>
      <c r="E276" s="69"/>
      <c r="G276" s="102"/>
    </row>
    <row r="277" ht="12.75" spans="3:7">
      <c r="C277" s="102"/>
      <c r="D277" s="102"/>
      <c r="E277" s="69"/>
      <c r="G277" s="102"/>
    </row>
    <row r="278" ht="12.75" spans="3:7">
      <c r="C278" s="102"/>
      <c r="D278" s="102"/>
      <c r="E278" s="69"/>
      <c r="G278" s="102"/>
    </row>
    <row r="279" ht="12.75" spans="3:7">
      <c r="C279" s="102"/>
      <c r="D279" s="102"/>
      <c r="E279" s="69"/>
      <c r="G279" s="102"/>
    </row>
    <row r="280" ht="12.75" spans="3:7">
      <c r="C280" s="102"/>
      <c r="D280" s="102"/>
      <c r="E280" s="69"/>
      <c r="G280" s="102"/>
    </row>
    <row r="281" ht="12.75" spans="3:7">
      <c r="C281" s="102"/>
      <c r="D281" s="102"/>
      <c r="E281" s="69"/>
      <c r="G281" s="102"/>
    </row>
    <row r="282" ht="12.75" spans="3:7">
      <c r="C282" s="102"/>
      <c r="D282" s="102"/>
      <c r="E282" s="69"/>
      <c r="G282" s="102"/>
    </row>
    <row r="283" ht="12.75" spans="3:7">
      <c r="C283" s="102"/>
      <c r="D283" s="102"/>
      <c r="E283" s="69"/>
      <c r="G283" s="102"/>
    </row>
    <row r="284" ht="12.75" spans="3:7">
      <c r="C284" s="102"/>
      <c r="D284" s="102"/>
      <c r="E284" s="69"/>
      <c r="G284" s="102"/>
    </row>
    <row r="285" ht="12.75" spans="3:7">
      <c r="C285" s="102"/>
      <c r="D285" s="102"/>
      <c r="E285" s="69"/>
      <c r="G285" s="102"/>
    </row>
    <row r="286" ht="12.75" spans="3:7">
      <c r="C286" s="102"/>
      <c r="D286" s="102"/>
      <c r="E286" s="69"/>
      <c r="G286" s="102"/>
    </row>
    <row r="287" ht="12.75" spans="3:7">
      <c r="C287" s="102"/>
      <c r="D287" s="102"/>
      <c r="E287" s="69"/>
      <c r="G287" s="102"/>
    </row>
    <row r="288" ht="12.75" spans="3:7">
      <c r="C288" s="102"/>
      <c r="D288" s="102"/>
      <c r="E288" s="69"/>
      <c r="G288" s="102"/>
    </row>
    <row r="289" ht="12.75" spans="3:7">
      <c r="C289" s="102"/>
      <c r="D289" s="102"/>
      <c r="E289" s="69"/>
      <c r="G289" s="102"/>
    </row>
    <row r="290" ht="12.75" spans="3:7">
      <c r="C290" s="102"/>
      <c r="D290" s="102"/>
      <c r="E290" s="69"/>
      <c r="G290" s="102"/>
    </row>
    <row r="291" ht="12.75" spans="3:7">
      <c r="C291" s="102"/>
      <c r="D291" s="102"/>
      <c r="E291" s="69"/>
      <c r="G291" s="102"/>
    </row>
    <row r="292" ht="12.75" spans="3:7">
      <c r="C292" s="102"/>
      <c r="D292" s="102"/>
      <c r="E292" s="69"/>
      <c r="G292" s="102"/>
    </row>
    <row r="293" ht="12.75" spans="3:7">
      <c r="C293" s="102"/>
      <c r="D293" s="102"/>
      <c r="E293" s="69"/>
      <c r="G293" s="102"/>
    </row>
    <row r="294" ht="12.75" spans="3:7">
      <c r="C294" s="102"/>
      <c r="D294" s="102"/>
      <c r="E294" s="69"/>
      <c r="G294" s="102"/>
    </row>
    <row r="295" ht="12.75" spans="3:7">
      <c r="C295" s="102"/>
      <c r="D295" s="102"/>
      <c r="E295" s="69"/>
      <c r="G295" s="102"/>
    </row>
    <row r="296" ht="12.75" spans="3:7">
      <c r="C296" s="102"/>
      <c r="D296" s="102"/>
      <c r="E296" s="69"/>
      <c r="G296" s="102"/>
    </row>
    <row r="297" ht="12.75" spans="3:7">
      <c r="C297" s="102"/>
      <c r="D297" s="102"/>
      <c r="E297" s="69"/>
      <c r="G297" s="102"/>
    </row>
    <row r="298" ht="12.75" spans="3:7">
      <c r="C298" s="102"/>
      <c r="D298" s="102"/>
      <c r="E298" s="69"/>
      <c r="G298" s="102"/>
    </row>
    <row r="299" ht="12.75" spans="3:7">
      <c r="C299" s="102"/>
      <c r="D299" s="102"/>
      <c r="E299" s="69"/>
      <c r="G299" s="102"/>
    </row>
    <row r="300" ht="12.75" spans="3:7">
      <c r="C300" s="102"/>
      <c r="D300" s="102"/>
      <c r="E300" s="69"/>
      <c r="G300" s="102"/>
    </row>
    <row r="301" ht="12.75" spans="3:7">
      <c r="C301" s="102"/>
      <c r="D301" s="102"/>
      <c r="E301" s="69"/>
      <c r="G301" s="102"/>
    </row>
    <row r="302" ht="12.75" spans="3:7">
      <c r="C302" s="102"/>
      <c r="D302" s="102"/>
      <c r="E302" s="69"/>
      <c r="G302" s="102"/>
    </row>
    <row r="303" ht="12.75" spans="3:7">
      <c r="C303" s="102"/>
      <c r="D303" s="102"/>
      <c r="E303" s="69"/>
      <c r="G303" s="102"/>
    </row>
    <row r="304" ht="12.75" spans="3:7">
      <c r="C304" s="102"/>
      <c r="D304" s="102"/>
      <c r="E304" s="69"/>
      <c r="G304" s="102"/>
    </row>
    <row r="305" ht="12.75" spans="3:7">
      <c r="C305" s="102"/>
      <c r="D305" s="102"/>
      <c r="E305" s="69"/>
      <c r="G305" s="102"/>
    </row>
    <row r="306" ht="12.75" spans="3:7">
      <c r="C306" s="102"/>
      <c r="D306" s="102"/>
      <c r="E306" s="69"/>
      <c r="G306" s="102"/>
    </row>
    <row r="307" ht="12.75" spans="3:7">
      <c r="C307" s="102"/>
      <c r="D307" s="102"/>
      <c r="E307" s="69"/>
      <c r="G307" s="102"/>
    </row>
    <row r="308" ht="12.75" spans="3:7">
      <c r="C308" s="102"/>
      <c r="D308" s="102"/>
      <c r="E308" s="69"/>
      <c r="G308" s="102"/>
    </row>
    <row r="309" ht="12.75" spans="3:7">
      <c r="C309" s="102"/>
      <c r="D309" s="102"/>
      <c r="E309" s="69"/>
      <c r="G309" s="102"/>
    </row>
    <row r="310" ht="12.75" spans="3:7">
      <c r="C310" s="102"/>
      <c r="D310" s="102"/>
      <c r="E310" s="69"/>
      <c r="G310" s="102"/>
    </row>
    <row r="311" ht="12.75" spans="3:7">
      <c r="C311" s="102"/>
      <c r="D311" s="102"/>
      <c r="E311" s="69"/>
      <c r="G311" s="102"/>
    </row>
    <row r="312" ht="12.75" spans="3:7">
      <c r="C312" s="102"/>
      <c r="D312" s="102"/>
      <c r="E312" s="69"/>
      <c r="G312" s="102"/>
    </row>
    <row r="313" ht="12.75" spans="3:7">
      <c r="C313" s="102"/>
      <c r="D313" s="102"/>
      <c r="E313" s="69"/>
      <c r="G313" s="102"/>
    </row>
    <row r="314" ht="12.75" spans="3:7">
      <c r="C314" s="102"/>
      <c r="D314" s="102"/>
      <c r="E314" s="69"/>
      <c r="G314" s="102"/>
    </row>
    <row r="315" ht="12.75" spans="3:7">
      <c r="C315" s="102"/>
      <c r="D315" s="102"/>
      <c r="E315" s="69"/>
      <c r="G315" s="102"/>
    </row>
    <row r="316" ht="12.75" spans="3:7">
      <c r="C316" s="102"/>
      <c r="D316" s="102"/>
      <c r="E316" s="69"/>
      <c r="G316" s="102"/>
    </row>
    <row r="317" ht="12.75" spans="3:7">
      <c r="C317" s="102"/>
      <c r="D317" s="102"/>
      <c r="E317" s="69"/>
      <c r="G317" s="102"/>
    </row>
    <row r="318" ht="12.75" spans="3:7">
      <c r="C318" s="102"/>
      <c r="D318" s="102"/>
      <c r="E318" s="69"/>
      <c r="G318" s="102"/>
    </row>
    <row r="319" ht="12.75" spans="3:7">
      <c r="C319" s="102"/>
      <c r="D319" s="102"/>
      <c r="E319" s="69"/>
      <c r="G319" s="102"/>
    </row>
    <row r="320" ht="12.75" spans="3:7">
      <c r="C320" s="102"/>
      <c r="D320" s="102"/>
      <c r="E320" s="69"/>
      <c r="G320" s="102"/>
    </row>
    <row r="321" ht="12.75" spans="3:7">
      <c r="C321" s="102"/>
      <c r="D321" s="102"/>
      <c r="E321" s="69"/>
      <c r="G321" s="102"/>
    </row>
    <row r="322" ht="12.75" spans="3:7">
      <c r="C322" s="102"/>
      <c r="D322" s="102"/>
      <c r="E322" s="69"/>
      <c r="G322" s="102"/>
    </row>
    <row r="323" ht="12.75" spans="3:7">
      <c r="C323" s="102"/>
      <c r="D323" s="102"/>
      <c r="E323" s="69"/>
      <c r="G323" s="102"/>
    </row>
    <row r="324" ht="12.75" spans="3:7">
      <c r="C324" s="102"/>
      <c r="D324" s="102"/>
      <c r="E324" s="69"/>
      <c r="G324" s="102"/>
    </row>
    <row r="325" ht="12.75" spans="3:7">
      <c r="C325" s="102"/>
      <c r="D325" s="102"/>
      <c r="E325" s="69"/>
      <c r="G325" s="102"/>
    </row>
    <row r="326" ht="12.75" spans="3:7">
      <c r="C326" s="102"/>
      <c r="D326" s="102"/>
      <c r="E326" s="69"/>
      <c r="G326" s="102"/>
    </row>
    <row r="327" ht="12.75" spans="3:7">
      <c r="C327" s="102"/>
      <c r="D327" s="102"/>
      <c r="E327" s="69"/>
      <c r="G327" s="102"/>
    </row>
    <row r="328" ht="12.75" spans="3:7">
      <c r="C328" s="102"/>
      <c r="D328" s="102"/>
      <c r="E328" s="69"/>
      <c r="G328" s="102"/>
    </row>
    <row r="329" ht="12.75" spans="3:7">
      <c r="C329" s="102"/>
      <c r="D329" s="102"/>
      <c r="E329" s="69"/>
      <c r="G329" s="102"/>
    </row>
    <row r="330" ht="12.75" spans="3:7">
      <c r="C330" s="102"/>
      <c r="D330" s="102"/>
      <c r="E330" s="69"/>
      <c r="G330" s="102"/>
    </row>
    <row r="331" ht="12.75" spans="3:7">
      <c r="C331" s="102"/>
      <c r="D331" s="102"/>
      <c r="E331" s="69"/>
      <c r="G331" s="102"/>
    </row>
    <row r="332" ht="12.75" spans="3:7">
      <c r="C332" s="102"/>
      <c r="D332" s="102"/>
      <c r="E332" s="69"/>
      <c r="G332" s="102"/>
    </row>
    <row r="333" ht="12.75" spans="3:7">
      <c r="C333" s="102"/>
      <c r="D333" s="102"/>
      <c r="E333" s="69"/>
      <c r="G333" s="102"/>
    </row>
    <row r="334" ht="12.75" spans="3:7">
      <c r="C334" s="102"/>
      <c r="D334" s="102"/>
      <c r="E334" s="69"/>
      <c r="G334" s="102"/>
    </row>
    <row r="335" ht="12.75" spans="3:7">
      <c r="C335" s="102"/>
      <c r="D335" s="102"/>
      <c r="E335" s="69"/>
      <c r="G335" s="102"/>
    </row>
    <row r="336" ht="12.75" spans="3:7">
      <c r="C336" s="102"/>
      <c r="D336" s="102"/>
      <c r="E336" s="69"/>
      <c r="G336" s="102"/>
    </row>
    <row r="337" ht="12.75" spans="3:7">
      <c r="C337" s="102"/>
      <c r="D337" s="102"/>
      <c r="E337" s="69"/>
      <c r="G337" s="102"/>
    </row>
    <row r="338" ht="12.75" spans="3:7">
      <c r="C338" s="102"/>
      <c r="D338" s="102"/>
      <c r="E338" s="69"/>
      <c r="G338" s="102"/>
    </row>
    <row r="339" ht="12.75" spans="3:7">
      <c r="C339" s="102"/>
      <c r="D339" s="102"/>
      <c r="E339" s="69"/>
      <c r="G339" s="102"/>
    </row>
    <row r="340" ht="12.75" spans="3:7">
      <c r="C340" s="102"/>
      <c r="D340" s="102"/>
      <c r="E340" s="69"/>
      <c r="G340" s="102"/>
    </row>
    <row r="341" ht="12.75" spans="3:7">
      <c r="C341" s="102"/>
      <c r="D341" s="102"/>
      <c r="E341" s="69"/>
      <c r="G341" s="102"/>
    </row>
    <row r="342" ht="12.75" spans="3:7">
      <c r="C342" s="102"/>
      <c r="D342" s="102"/>
      <c r="E342" s="69"/>
      <c r="G342" s="102"/>
    </row>
    <row r="343" ht="12.75" spans="3:7">
      <c r="C343" s="102"/>
      <c r="D343" s="102"/>
      <c r="E343" s="69"/>
      <c r="G343" s="102"/>
    </row>
    <row r="344" ht="12.75" spans="3:7">
      <c r="C344" s="102"/>
      <c r="D344" s="102"/>
      <c r="E344" s="69"/>
      <c r="G344" s="102"/>
    </row>
    <row r="345" ht="12.75" spans="3:7">
      <c r="C345" s="102"/>
      <c r="D345" s="102"/>
      <c r="E345" s="69"/>
      <c r="G345" s="102"/>
    </row>
    <row r="346" ht="12.75" spans="3:7">
      <c r="C346" s="102"/>
      <c r="D346" s="102"/>
      <c r="E346" s="69"/>
      <c r="G346" s="102"/>
    </row>
    <row r="347" ht="12.75" spans="3:7">
      <c r="C347" s="102"/>
      <c r="D347" s="102"/>
      <c r="E347" s="69"/>
      <c r="G347" s="102"/>
    </row>
    <row r="348" ht="12.75" spans="3:7">
      <c r="C348" s="102"/>
      <c r="D348" s="102"/>
      <c r="E348" s="69"/>
      <c r="G348" s="102"/>
    </row>
    <row r="349" ht="12.75" spans="3:7">
      <c r="C349" s="102"/>
      <c r="D349" s="102"/>
      <c r="E349" s="69"/>
      <c r="G349" s="102"/>
    </row>
    <row r="350" ht="12.75" spans="3:7">
      <c r="C350" s="102"/>
      <c r="D350" s="102"/>
      <c r="E350" s="69"/>
      <c r="G350" s="102"/>
    </row>
    <row r="351" ht="12.75" spans="3:7">
      <c r="C351" s="102"/>
      <c r="D351" s="102"/>
      <c r="E351" s="69"/>
      <c r="G351" s="102"/>
    </row>
    <row r="352" ht="12.75" spans="3:7">
      <c r="C352" s="102"/>
      <c r="D352" s="102"/>
      <c r="E352" s="69"/>
      <c r="G352" s="102"/>
    </row>
    <row r="353" ht="12.75" spans="3:7">
      <c r="C353" s="102"/>
      <c r="D353" s="102"/>
      <c r="E353" s="69"/>
      <c r="G353" s="102"/>
    </row>
    <row r="354" ht="12.75" spans="3:7">
      <c r="C354" s="102"/>
      <c r="D354" s="102"/>
      <c r="E354" s="69"/>
      <c r="G354" s="102"/>
    </row>
    <row r="355" ht="12.75" spans="3:7">
      <c r="C355" s="102"/>
      <c r="D355" s="102"/>
      <c r="E355" s="69"/>
      <c r="G355" s="102"/>
    </row>
    <row r="356" ht="12.75" spans="3:7">
      <c r="C356" s="102"/>
      <c r="D356" s="102"/>
      <c r="E356" s="69"/>
      <c r="G356" s="102"/>
    </row>
    <row r="357" ht="12.75" spans="3:7">
      <c r="C357" s="102"/>
      <c r="D357" s="102"/>
      <c r="E357" s="69"/>
      <c r="G357" s="102"/>
    </row>
    <row r="358" ht="12.75" spans="3:7">
      <c r="C358" s="102"/>
      <c r="D358" s="102"/>
      <c r="E358" s="69"/>
      <c r="G358" s="102"/>
    </row>
    <row r="359" ht="12.75" spans="3:7">
      <c r="C359" s="102"/>
      <c r="D359" s="102"/>
      <c r="E359" s="69"/>
      <c r="G359" s="102"/>
    </row>
    <row r="360" ht="12.75" spans="3:7">
      <c r="C360" s="102"/>
      <c r="D360" s="102"/>
      <c r="E360" s="69"/>
      <c r="G360" s="102"/>
    </row>
    <row r="361" ht="12.75" spans="3:7">
      <c r="C361" s="102"/>
      <c r="D361" s="102"/>
      <c r="E361" s="69"/>
      <c r="G361" s="102"/>
    </row>
    <row r="362" ht="12.75" spans="3:7">
      <c r="C362" s="102"/>
      <c r="D362" s="102"/>
      <c r="E362" s="69"/>
      <c r="G362" s="102"/>
    </row>
    <row r="363" ht="12.75" spans="3:7">
      <c r="C363" s="102"/>
      <c r="D363" s="102"/>
      <c r="E363" s="69"/>
      <c r="G363" s="102"/>
    </row>
    <row r="364" ht="12.75" spans="3:7">
      <c r="C364" s="102"/>
      <c r="D364" s="102"/>
      <c r="E364" s="69"/>
      <c r="G364" s="102"/>
    </row>
    <row r="365" ht="12.75" spans="3:7">
      <c r="C365" s="102"/>
      <c r="D365" s="102"/>
      <c r="E365" s="69"/>
      <c r="G365" s="102"/>
    </row>
    <row r="366" ht="12.75" spans="3:7">
      <c r="C366" s="102"/>
      <c r="D366" s="102"/>
      <c r="E366" s="69"/>
      <c r="G366" s="102"/>
    </row>
    <row r="367" ht="12.75" spans="3:7">
      <c r="C367" s="102"/>
      <c r="D367" s="102"/>
      <c r="E367" s="69"/>
      <c r="G367" s="102"/>
    </row>
    <row r="368" ht="12.75" spans="3:7">
      <c r="C368" s="102"/>
      <c r="D368" s="102"/>
      <c r="E368" s="69"/>
      <c r="G368" s="102"/>
    </row>
    <row r="369" ht="12.75" spans="3:7">
      <c r="C369" s="102"/>
      <c r="D369" s="102"/>
      <c r="E369" s="69"/>
      <c r="G369" s="102"/>
    </row>
    <row r="370" ht="12.75" spans="3:7">
      <c r="C370" s="102"/>
      <c r="D370" s="102"/>
      <c r="E370" s="69"/>
      <c r="G370" s="102"/>
    </row>
    <row r="371" ht="12.75" spans="3:7">
      <c r="C371" s="102"/>
      <c r="D371" s="102"/>
      <c r="E371" s="69"/>
      <c r="G371" s="102"/>
    </row>
    <row r="372" ht="12.75" spans="3:7">
      <c r="C372" s="102"/>
      <c r="D372" s="102"/>
      <c r="E372" s="69"/>
      <c r="G372" s="102"/>
    </row>
    <row r="373" ht="12.75" spans="3:7">
      <c r="C373" s="102"/>
      <c r="D373" s="102"/>
      <c r="E373" s="69"/>
      <c r="G373" s="102"/>
    </row>
    <row r="374" ht="12.75" spans="3:7">
      <c r="C374" s="102"/>
      <c r="D374" s="102"/>
      <c r="E374" s="69"/>
      <c r="G374" s="102"/>
    </row>
    <row r="375" ht="12.75" spans="3:7">
      <c r="C375" s="102"/>
      <c r="D375" s="102"/>
      <c r="E375" s="69"/>
      <c r="G375" s="102"/>
    </row>
    <row r="376" ht="12.75" spans="3:7">
      <c r="C376" s="102"/>
      <c r="D376" s="102"/>
      <c r="E376" s="69"/>
      <c r="G376" s="102"/>
    </row>
    <row r="377" ht="12.75" spans="3:7">
      <c r="C377" s="102"/>
      <c r="D377" s="102"/>
      <c r="E377" s="69"/>
      <c r="G377" s="102"/>
    </row>
    <row r="378" ht="12.75" spans="3:7">
      <c r="C378" s="102"/>
      <c r="D378" s="102"/>
      <c r="E378" s="69"/>
      <c r="G378" s="102"/>
    </row>
    <row r="379" ht="12.75" spans="3:7">
      <c r="C379" s="102"/>
      <c r="D379" s="102"/>
      <c r="E379" s="69"/>
      <c r="G379" s="102"/>
    </row>
    <row r="380" ht="12.75" spans="3:7">
      <c r="C380" s="102"/>
      <c r="D380" s="102"/>
      <c r="E380" s="69"/>
      <c r="G380" s="102"/>
    </row>
    <row r="381" ht="12.75" spans="3:7">
      <c r="C381" s="102"/>
      <c r="D381" s="102"/>
      <c r="E381" s="69"/>
      <c r="G381" s="102"/>
    </row>
    <row r="382" ht="12.75" spans="3:7">
      <c r="C382" s="102"/>
      <c r="D382" s="102"/>
      <c r="E382" s="69"/>
      <c r="G382" s="102"/>
    </row>
    <row r="383" ht="12.75" spans="3:7">
      <c r="C383" s="102"/>
      <c r="D383" s="102"/>
      <c r="E383" s="69"/>
      <c r="G383" s="102"/>
    </row>
    <row r="384" ht="12.75" spans="3:7">
      <c r="C384" s="102"/>
      <c r="D384" s="102"/>
      <c r="E384" s="69"/>
      <c r="G384" s="102"/>
    </row>
    <row r="385" ht="12.75" spans="3:7">
      <c r="C385" s="102"/>
      <c r="D385" s="102"/>
      <c r="E385" s="69"/>
      <c r="G385" s="102"/>
    </row>
    <row r="386" ht="12.75" spans="3:7">
      <c r="C386" s="102"/>
      <c r="D386" s="102"/>
      <c r="E386" s="69"/>
      <c r="G386" s="102"/>
    </row>
    <row r="387" ht="12.75" spans="3:7">
      <c r="C387" s="102"/>
      <c r="D387" s="102"/>
      <c r="E387" s="69"/>
      <c r="G387" s="102"/>
    </row>
    <row r="388" ht="12.75" spans="3:7">
      <c r="C388" s="102"/>
      <c r="D388" s="102"/>
      <c r="E388" s="69"/>
      <c r="G388" s="102"/>
    </row>
    <row r="389" ht="12.75" spans="3:7">
      <c r="C389" s="102"/>
      <c r="D389" s="102"/>
      <c r="E389" s="69"/>
      <c r="G389" s="102"/>
    </row>
    <row r="390" ht="12.75" spans="3:7">
      <c r="C390" s="102"/>
      <c r="D390" s="102"/>
      <c r="E390" s="69"/>
      <c r="G390" s="102"/>
    </row>
    <row r="391" ht="12.75" spans="3:7">
      <c r="C391" s="102"/>
      <c r="D391" s="102"/>
      <c r="E391" s="69"/>
      <c r="G391" s="102"/>
    </row>
    <row r="392" ht="12.75" spans="3:7">
      <c r="C392" s="102"/>
      <c r="D392" s="102"/>
      <c r="E392" s="69"/>
      <c r="G392" s="102"/>
    </row>
    <row r="393" ht="12.75" spans="3:7">
      <c r="C393" s="102"/>
      <c r="D393" s="102"/>
      <c r="E393" s="69"/>
      <c r="G393" s="102"/>
    </row>
    <row r="394" ht="12.75" spans="3:7">
      <c r="C394" s="102"/>
      <c r="D394" s="102"/>
      <c r="E394" s="69"/>
      <c r="G394" s="102"/>
    </row>
    <row r="395" ht="12.75" spans="3:7">
      <c r="C395" s="102"/>
      <c r="D395" s="102"/>
      <c r="E395" s="69"/>
      <c r="G395" s="102"/>
    </row>
    <row r="396" ht="12.75" spans="3:7">
      <c r="C396" s="102"/>
      <c r="D396" s="102"/>
      <c r="E396" s="69"/>
      <c r="G396" s="102"/>
    </row>
    <row r="397" ht="12.75" spans="3:7">
      <c r="C397" s="102"/>
      <c r="D397" s="102"/>
      <c r="E397" s="69"/>
      <c r="G397" s="102"/>
    </row>
    <row r="398" ht="12.75" spans="3:7">
      <c r="C398" s="102"/>
      <c r="D398" s="102"/>
      <c r="E398" s="69"/>
      <c r="G398" s="102"/>
    </row>
    <row r="399" ht="12.75" spans="3:7">
      <c r="C399" s="102"/>
      <c r="D399" s="102"/>
      <c r="E399" s="69"/>
      <c r="G399" s="102"/>
    </row>
    <row r="400" ht="12.75" spans="3:7">
      <c r="C400" s="102"/>
      <c r="D400" s="102"/>
      <c r="E400" s="69"/>
      <c r="G400" s="102"/>
    </row>
    <row r="401" ht="12.75" spans="3:7">
      <c r="C401" s="102"/>
      <c r="D401" s="102"/>
      <c r="E401" s="69"/>
      <c r="G401" s="102"/>
    </row>
    <row r="402" ht="12.75" spans="3:7">
      <c r="C402" s="102"/>
      <c r="D402" s="102"/>
      <c r="E402" s="69"/>
      <c r="G402" s="102"/>
    </row>
    <row r="403" ht="12.75" spans="3:7">
      <c r="C403" s="102"/>
      <c r="D403" s="102"/>
      <c r="E403" s="69"/>
      <c r="G403" s="102"/>
    </row>
    <row r="404" ht="12.75" spans="3:7">
      <c r="C404" s="102"/>
      <c r="D404" s="102"/>
      <c r="E404" s="69"/>
      <c r="G404" s="102"/>
    </row>
    <row r="405" ht="12.75" spans="3:7">
      <c r="C405" s="102"/>
      <c r="D405" s="102"/>
      <c r="E405" s="69"/>
      <c r="G405" s="102"/>
    </row>
    <row r="406" ht="12.75" spans="3:7">
      <c r="C406" s="102"/>
      <c r="D406" s="102"/>
      <c r="E406" s="69"/>
      <c r="G406" s="102"/>
    </row>
    <row r="407" ht="12.75" spans="3:7">
      <c r="C407" s="102"/>
      <c r="D407" s="102"/>
      <c r="E407" s="69"/>
      <c r="G407" s="102"/>
    </row>
    <row r="408" ht="12.75" spans="3:7">
      <c r="C408" s="102"/>
      <c r="D408" s="102"/>
      <c r="E408" s="69"/>
      <c r="G408" s="102"/>
    </row>
    <row r="409" ht="12.75" spans="3:7">
      <c r="C409" s="102"/>
      <c r="D409" s="102"/>
      <c r="E409" s="69"/>
      <c r="G409" s="102"/>
    </row>
    <row r="410" ht="12.75" spans="3:7">
      <c r="C410" s="102"/>
      <c r="D410" s="102"/>
      <c r="E410" s="69"/>
      <c r="G410" s="102"/>
    </row>
    <row r="411" ht="12.75" spans="3:7">
      <c r="C411" s="102"/>
      <c r="D411" s="102"/>
      <c r="E411" s="69"/>
      <c r="G411" s="102"/>
    </row>
    <row r="412" ht="12.75" spans="3:7">
      <c r="C412" s="102"/>
      <c r="D412" s="102"/>
      <c r="E412" s="69"/>
      <c r="G412" s="102"/>
    </row>
    <row r="413" ht="12.75" spans="3:7">
      <c r="C413" s="102"/>
      <c r="D413" s="102"/>
      <c r="E413" s="69"/>
      <c r="G413" s="102"/>
    </row>
    <row r="414" ht="12.75" spans="3:7">
      <c r="C414" s="102"/>
      <c r="D414" s="102"/>
      <c r="E414" s="69"/>
      <c r="G414" s="102"/>
    </row>
    <row r="415" ht="12.75" spans="3:7">
      <c r="C415" s="102"/>
      <c r="D415" s="102"/>
      <c r="E415" s="69"/>
      <c r="G415" s="102"/>
    </row>
    <row r="416" ht="12.75" spans="3:7">
      <c r="C416" s="102"/>
      <c r="D416" s="102"/>
      <c r="E416" s="69"/>
      <c r="G416" s="102"/>
    </row>
    <row r="417" ht="12.75" spans="3:7">
      <c r="C417" s="102"/>
      <c r="D417" s="102"/>
      <c r="E417" s="69"/>
      <c r="G417" s="102"/>
    </row>
    <row r="418" ht="12.75" spans="3:7">
      <c r="C418" s="102"/>
      <c r="D418" s="102"/>
      <c r="E418" s="69"/>
      <c r="G418" s="102"/>
    </row>
    <row r="419" ht="12.75" spans="3:7">
      <c r="C419" s="102"/>
      <c r="D419" s="102"/>
      <c r="E419" s="69"/>
      <c r="G419" s="102"/>
    </row>
    <row r="420" ht="12.75" spans="3:7">
      <c r="C420" s="102"/>
      <c r="D420" s="102"/>
      <c r="E420" s="69"/>
      <c r="G420" s="102"/>
    </row>
    <row r="421" ht="12.75" spans="3:7">
      <c r="C421" s="102"/>
      <c r="D421" s="102"/>
      <c r="E421" s="69"/>
      <c r="G421" s="102"/>
    </row>
    <row r="422" ht="12.75" spans="3:7">
      <c r="C422" s="102"/>
      <c r="D422" s="102"/>
      <c r="E422" s="69"/>
      <c r="G422" s="102"/>
    </row>
    <row r="423" ht="12.75" spans="3:7">
      <c r="C423" s="102"/>
      <c r="D423" s="102"/>
      <c r="E423" s="69"/>
      <c r="G423" s="102"/>
    </row>
    <row r="424" ht="12.75" spans="3:7">
      <c r="C424" s="102"/>
      <c r="D424" s="102"/>
      <c r="E424" s="69"/>
      <c r="G424" s="102"/>
    </row>
    <row r="425" ht="12.75" spans="3:7">
      <c r="C425" s="102"/>
      <c r="D425" s="102"/>
      <c r="E425" s="69"/>
      <c r="G425" s="102"/>
    </row>
    <row r="426" ht="12.75" spans="3:7">
      <c r="C426" s="102"/>
      <c r="D426" s="102"/>
      <c r="E426" s="69"/>
      <c r="G426" s="102"/>
    </row>
    <row r="427" ht="12.75" spans="3:7">
      <c r="C427" s="102"/>
      <c r="D427" s="102"/>
      <c r="E427" s="69"/>
      <c r="G427" s="102"/>
    </row>
    <row r="428" ht="12.75" spans="3:7">
      <c r="C428" s="102"/>
      <c r="D428" s="102"/>
      <c r="E428" s="69"/>
      <c r="G428" s="102"/>
    </row>
    <row r="429" ht="12.75" spans="3:7">
      <c r="C429" s="102"/>
      <c r="D429" s="102"/>
      <c r="E429" s="69"/>
      <c r="G429" s="102"/>
    </row>
    <row r="430" ht="12.75" spans="3:7">
      <c r="C430" s="102"/>
      <c r="D430" s="102"/>
      <c r="E430" s="69"/>
      <c r="G430" s="102"/>
    </row>
    <row r="431" ht="12.75" spans="3:7">
      <c r="C431" s="102"/>
      <c r="D431" s="102"/>
      <c r="E431" s="69"/>
      <c r="G431" s="102"/>
    </row>
    <row r="432" ht="12.75" spans="3:7">
      <c r="C432" s="102"/>
      <c r="D432" s="102"/>
      <c r="E432" s="69"/>
      <c r="G432" s="102"/>
    </row>
    <row r="433" ht="12.75" spans="3:7">
      <c r="C433" s="102"/>
      <c r="D433" s="102"/>
      <c r="E433" s="69"/>
      <c r="G433" s="102"/>
    </row>
    <row r="434" ht="12.75" spans="3:7">
      <c r="C434" s="102"/>
      <c r="D434" s="102"/>
      <c r="E434" s="69"/>
      <c r="G434" s="102"/>
    </row>
    <row r="435" ht="12.75" spans="3:7">
      <c r="C435" s="102"/>
      <c r="D435" s="102"/>
      <c r="E435" s="69"/>
      <c r="G435" s="102"/>
    </row>
    <row r="436" ht="12.75" spans="3:7">
      <c r="C436" s="102"/>
      <c r="D436" s="102"/>
      <c r="E436" s="69"/>
      <c r="G436" s="102"/>
    </row>
    <row r="437" ht="12.75" spans="3:7">
      <c r="C437" s="102"/>
      <c r="D437" s="102"/>
      <c r="E437" s="69"/>
      <c r="G437" s="102"/>
    </row>
    <row r="438" ht="12.75" spans="3:7">
      <c r="C438" s="102"/>
      <c r="D438" s="102"/>
      <c r="E438" s="69"/>
      <c r="G438" s="102"/>
    </row>
    <row r="439" ht="12.75" spans="3:7">
      <c r="C439" s="102"/>
      <c r="D439" s="102"/>
      <c r="E439" s="69"/>
      <c r="G439" s="102"/>
    </row>
    <row r="440" ht="12.75" spans="3:7">
      <c r="C440" s="102"/>
      <c r="D440" s="102"/>
      <c r="E440" s="69"/>
      <c r="G440" s="102"/>
    </row>
    <row r="441" ht="12.75" spans="3:7">
      <c r="C441" s="102"/>
      <c r="D441" s="102"/>
      <c r="E441" s="69"/>
      <c r="G441" s="102"/>
    </row>
    <row r="442" ht="12.75" spans="3:7">
      <c r="C442" s="102"/>
      <c r="D442" s="102"/>
      <c r="E442" s="69"/>
      <c r="G442" s="102"/>
    </row>
    <row r="443" ht="12.75" spans="3:7">
      <c r="C443" s="102"/>
      <c r="D443" s="102"/>
      <c r="E443" s="69"/>
      <c r="G443" s="102"/>
    </row>
    <row r="444" ht="12.75" spans="3:7">
      <c r="C444" s="102"/>
      <c r="D444" s="102"/>
      <c r="E444" s="69"/>
      <c r="G444" s="102"/>
    </row>
    <row r="445" ht="12.75" spans="3:7">
      <c r="C445" s="102"/>
      <c r="D445" s="102"/>
      <c r="E445" s="69"/>
      <c r="G445" s="102"/>
    </row>
    <row r="446" ht="12.75" spans="3:7">
      <c r="C446" s="102"/>
      <c r="D446" s="102"/>
      <c r="E446" s="69"/>
      <c r="G446" s="102"/>
    </row>
    <row r="447" ht="12.75" spans="3:7">
      <c r="C447" s="102"/>
      <c r="D447" s="102"/>
      <c r="E447" s="69"/>
      <c r="G447" s="102"/>
    </row>
    <row r="448" ht="12.75" spans="3:7">
      <c r="C448" s="102"/>
      <c r="D448" s="102"/>
      <c r="E448" s="69"/>
      <c r="G448" s="102"/>
    </row>
    <row r="449" ht="12.75" spans="3:7">
      <c r="C449" s="102"/>
      <c r="D449" s="102"/>
      <c r="E449" s="69"/>
      <c r="G449" s="102"/>
    </row>
    <row r="450" ht="12.75" spans="3:7">
      <c r="C450" s="102"/>
      <c r="D450" s="102"/>
      <c r="E450" s="69"/>
      <c r="G450" s="102"/>
    </row>
    <row r="451" ht="12.75" spans="3:7">
      <c r="C451" s="102"/>
      <c r="D451" s="102"/>
      <c r="E451" s="69"/>
      <c r="G451" s="102"/>
    </row>
    <row r="452" ht="12.75" spans="3:7">
      <c r="C452" s="102"/>
      <c r="D452" s="102"/>
      <c r="E452" s="69"/>
      <c r="G452" s="102"/>
    </row>
    <row r="453" ht="12.75" spans="3:7">
      <c r="C453" s="102"/>
      <c r="D453" s="102"/>
      <c r="E453" s="69"/>
      <c r="G453" s="102"/>
    </row>
    <row r="454" ht="12.75" spans="3:7">
      <c r="C454" s="102"/>
      <c r="D454" s="102"/>
      <c r="E454" s="69"/>
      <c r="G454" s="102"/>
    </row>
    <row r="455" ht="12.75" spans="3:7">
      <c r="C455" s="102"/>
      <c r="D455" s="102"/>
      <c r="E455" s="69"/>
      <c r="G455" s="102"/>
    </row>
    <row r="456" ht="12.75" spans="3:7">
      <c r="C456" s="102"/>
      <c r="D456" s="102"/>
      <c r="E456" s="69"/>
      <c r="G456" s="102"/>
    </row>
    <row r="457" ht="12.75" spans="3:7">
      <c r="C457" s="102"/>
      <c r="D457" s="102"/>
      <c r="E457" s="69"/>
      <c r="G457" s="102"/>
    </row>
    <row r="458" ht="12.75" spans="3:7">
      <c r="C458" s="102"/>
      <c r="D458" s="102"/>
      <c r="E458" s="69"/>
      <c r="G458" s="102"/>
    </row>
    <row r="459" ht="12.75" spans="3:7">
      <c r="C459" s="102"/>
      <c r="D459" s="102"/>
      <c r="E459" s="69"/>
      <c r="G459" s="102"/>
    </row>
    <row r="460" ht="12.75" spans="3:7">
      <c r="C460" s="102"/>
      <c r="D460" s="102"/>
      <c r="E460" s="69"/>
      <c r="G460" s="102"/>
    </row>
    <row r="461" ht="12.75" spans="3:7">
      <c r="C461" s="102"/>
      <c r="D461" s="102"/>
      <c r="E461" s="69"/>
      <c r="G461" s="102"/>
    </row>
    <row r="462" ht="12.75" spans="3:7">
      <c r="C462" s="102"/>
      <c r="D462" s="102"/>
      <c r="E462" s="69"/>
      <c r="G462" s="102"/>
    </row>
    <row r="463" ht="12.75" spans="3:7">
      <c r="C463" s="102"/>
      <c r="D463" s="102"/>
      <c r="E463" s="69"/>
      <c r="G463" s="102"/>
    </row>
    <row r="464" ht="12.75" spans="3:7">
      <c r="C464" s="102"/>
      <c r="D464" s="102"/>
      <c r="E464" s="69"/>
      <c r="G464" s="102"/>
    </row>
    <row r="465" ht="12.75" spans="3:7">
      <c r="C465" s="102"/>
      <c r="D465" s="102"/>
      <c r="E465" s="69"/>
      <c r="G465" s="102"/>
    </row>
    <row r="466" ht="12.75" spans="3:7">
      <c r="C466" s="102"/>
      <c r="D466" s="102"/>
      <c r="E466" s="69"/>
      <c r="G466" s="102"/>
    </row>
    <row r="467" ht="12.75" spans="3:7">
      <c r="C467" s="102"/>
      <c r="D467" s="102"/>
      <c r="E467" s="69"/>
      <c r="G467" s="102"/>
    </row>
    <row r="468" ht="12.75" spans="3:7">
      <c r="C468" s="102"/>
      <c r="D468" s="102"/>
      <c r="E468" s="69"/>
      <c r="G468" s="102"/>
    </row>
    <row r="469" ht="12.75" spans="3:7">
      <c r="C469" s="102"/>
      <c r="D469" s="102"/>
      <c r="E469" s="69"/>
      <c r="G469" s="102"/>
    </row>
    <row r="470" ht="12.75" spans="3:7">
      <c r="C470" s="102"/>
      <c r="D470" s="102"/>
      <c r="E470" s="69"/>
      <c r="G470" s="102"/>
    </row>
    <row r="471" ht="12.75" spans="3:7">
      <c r="C471" s="102"/>
      <c r="D471" s="102"/>
      <c r="E471" s="69"/>
      <c r="G471" s="102"/>
    </row>
    <row r="472" ht="12.75" spans="3:7">
      <c r="C472" s="102"/>
      <c r="D472" s="102"/>
      <c r="E472" s="69"/>
      <c r="G472" s="102"/>
    </row>
    <row r="473" ht="12.75" spans="3:7">
      <c r="C473" s="102"/>
      <c r="D473" s="102"/>
      <c r="E473" s="69"/>
      <c r="G473" s="102"/>
    </row>
    <row r="474" ht="12.75" spans="3:7">
      <c r="C474" s="102"/>
      <c r="D474" s="102"/>
      <c r="E474" s="69"/>
      <c r="G474" s="102"/>
    </row>
    <row r="475" ht="12.75" spans="3:7">
      <c r="C475" s="102"/>
      <c r="D475" s="102"/>
      <c r="E475" s="69"/>
      <c r="G475" s="102"/>
    </row>
    <row r="476" ht="12.75" spans="3:7">
      <c r="C476" s="102"/>
      <c r="D476" s="102"/>
      <c r="E476" s="69"/>
      <c r="G476" s="102"/>
    </row>
    <row r="477" ht="12.75" spans="3:7">
      <c r="C477" s="102"/>
      <c r="D477" s="102"/>
      <c r="E477" s="69"/>
      <c r="G477" s="102"/>
    </row>
    <row r="478" ht="12.75" spans="3:7">
      <c r="C478" s="102"/>
      <c r="D478" s="102"/>
      <c r="E478" s="69"/>
      <c r="G478" s="102"/>
    </row>
    <row r="479" ht="12.75" spans="3:7">
      <c r="C479" s="102"/>
      <c r="D479" s="102"/>
      <c r="E479" s="69"/>
      <c r="G479" s="102"/>
    </row>
    <row r="480" ht="12.75" spans="3:7">
      <c r="C480" s="102"/>
      <c r="D480" s="102"/>
      <c r="E480" s="69"/>
      <c r="G480" s="102"/>
    </row>
    <row r="481" ht="12.75" spans="3:7">
      <c r="C481" s="102"/>
      <c r="D481" s="102"/>
      <c r="E481" s="69"/>
      <c r="G481" s="102"/>
    </row>
    <row r="482" ht="12.75" spans="3:7">
      <c r="C482" s="102"/>
      <c r="D482" s="102"/>
      <c r="E482" s="69"/>
      <c r="G482" s="102"/>
    </row>
    <row r="483" ht="12.75" spans="3:7">
      <c r="C483" s="102"/>
      <c r="D483" s="102"/>
      <c r="E483" s="69"/>
      <c r="G483" s="102"/>
    </row>
    <row r="484" ht="12.75" spans="3:7">
      <c r="C484" s="102"/>
      <c r="D484" s="102"/>
      <c r="E484" s="69"/>
      <c r="G484" s="102"/>
    </row>
    <row r="485" ht="12.75" spans="3:7">
      <c r="C485" s="102"/>
      <c r="D485" s="102"/>
      <c r="E485" s="69"/>
      <c r="G485" s="102"/>
    </row>
    <row r="486" ht="12.75" spans="3:7">
      <c r="C486" s="102"/>
      <c r="D486" s="102"/>
      <c r="E486" s="69"/>
      <c r="G486" s="102"/>
    </row>
    <row r="487" ht="12.75" spans="3:7">
      <c r="C487" s="102"/>
      <c r="D487" s="102"/>
      <c r="E487" s="69"/>
      <c r="G487" s="102"/>
    </row>
    <row r="488" ht="12.75" spans="3:7">
      <c r="C488" s="102"/>
      <c r="D488" s="102"/>
      <c r="E488" s="69"/>
      <c r="G488" s="102"/>
    </row>
    <row r="489" ht="12.75" spans="3:7">
      <c r="C489" s="102"/>
      <c r="D489" s="102"/>
      <c r="E489" s="69"/>
      <c r="G489" s="102"/>
    </row>
    <row r="490" ht="12.75" spans="3:7">
      <c r="C490" s="102"/>
      <c r="D490" s="102"/>
      <c r="E490" s="69"/>
      <c r="G490" s="102"/>
    </row>
    <row r="491" ht="12.75" spans="3:7">
      <c r="C491" s="102"/>
      <c r="D491" s="102"/>
      <c r="E491" s="69"/>
      <c r="G491" s="102"/>
    </row>
    <row r="492" ht="12.75" spans="3:7">
      <c r="C492" s="102"/>
      <c r="D492" s="102"/>
      <c r="E492" s="69"/>
      <c r="G492" s="102"/>
    </row>
    <row r="493" ht="12.75" spans="3:7">
      <c r="C493" s="102"/>
      <c r="D493" s="102"/>
      <c r="E493" s="69"/>
      <c r="G493" s="102"/>
    </row>
    <row r="494" ht="12.75" spans="3:7">
      <c r="C494" s="102"/>
      <c r="D494" s="102"/>
      <c r="E494" s="69"/>
      <c r="G494" s="102"/>
    </row>
    <row r="495" ht="12.75" spans="3:7">
      <c r="C495" s="102"/>
      <c r="D495" s="102"/>
      <c r="E495" s="69"/>
      <c r="G495" s="102"/>
    </row>
    <row r="496" ht="12.75" spans="3:7">
      <c r="C496" s="102"/>
      <c r="D496" s="102"/>
      <c r="E496" s="69"/>
      <c r="G496" s="102"/>
    </row>
    <row r="497" ht="12.75" spans="3:7">
      <c r="C497" s="102"/>
      <c r="D497" s="102"/>
      <c r="E497" s="69"/>
      <c r="G497" s="102"/>
    </row>
    <row r="498" ht="12.75" spans="3:7">
      <c r="C498" s="102"/>
      <c r="D498" s="102"/>
      <c r="E498" s="69"/>
      <c r="G498" s="102"/>
    </row>
    <row r="499" ht="12.75" spans="3:7">
      <c r="C499" s="102"/>
      <c r="D499" s="102"/>
      <c r="E499" s="69"/>
      <c r="G499" s="102"/>
    </row>
    <row r="500" ht="12.75" spans="3:7">
      <c r="C500" s="102"/>
      <c r="D500" s="102"/>
      <c r="E500" s="69"/>
      <c r="G500" s="102"/>
    </row>
    <row r="501" ht="12.75" spans="3:7">
      <c r="C501" s="102"/>
      <c r="D501" s="102"/>
      <c r="E501" s="69"/>
      <c r="G501" s="102"/>
    </row>
    <row r="502" ht="12.75" spans="3:7">
      <c r="C502" s="102"/>
      <c r="D502" s="102"/>
      <c r="E502" s="69"/>
      <c r="G502" s="102"/>
    </row>
    <row r="503" ht="12.75" spans="3:7">
      <c r="C503" s="102"/>
      <c r="D503" s="102"/>
      <c r="E503" s="69"/>
      <c r="G503" s="102"/>
    </row>
    <row r="504" ht="12.75" spans="3:7">
      <c r="C504" s="102"/>
      <c r="D504" s="102"/>
      <c r="E504" s="69"/>
      <c r="G504" s="102"/>
    </row>
    <row r="505" ht="12.75" spans="3:7">
      <c r="C505" s="102"/>
      <c r="D505" s="102"/>
      <c r="E505" s="69"/>
      <c r="G505" s="102"/>
    </row>
    <row r="506" ht="12.75" spans="3:7">
      <c r="C506" s="102"/>
      <c r="D506" s="102"/>
      <c r="E506" s="69"/>
      <c r="G506" s="102"/>
    </row>
    <row r="507" ht="12.75" spans="3:7">
      <c r="C507" s="102"/>
      <c r="D507" s="102"/>
      <c r="E507" s="69"/>
      <c r="G507" s="102"/>
    </row>
    <row r="508" ht="12.75" spans="3:7">
      <c r="C508" s="102"/>
      <c r="D508" s="102"/>
      <c r="E508" s="69"/>
      <c r="G508" s="102"/>
    </row>
    <row r="509" ht="12.75" spans="3:7">
      <c r="C509" s="102"/>
      <c r="D509" s="102"/>
      <c r="E509" s="69"/>
      <c r="G509" s="102"/>
    </row>
    <row r="510" ht="12.75" spans="3:7">
      <c r="C510" s="102"/>
      <c r="D510" s="102"/>
      <c r="E510" s="69"/>
      <c r="G510" s="102"/>
    </row>
    <row r="511" ht="12.75" spans="3:7">
      <c r="C511" s="102"/>
      <c r="D511" s="102"/>
      <c r="E511" s="69"/>
      <c r="G511" s="102"/>
    </row>
    <row r="512" ht="12.75" spans="3:7">
      <c r="C512" s="102"/>
      <c r="D512" s="102"/>
      <c r="E512" s="69"/>
      <c r="G512" s="102"/>
    </row>
    <row r="513" ht="12.75" spans="3:7">
      <c r="C513" s="102"/>
      <c r="D513" s="102"/>
      <c r="E513" s="69"/>
      <c r="G513" s="102"/>
    </row>
    <row r="514" ht="12.75" spans="3:7">
      <c r="C514" s="102"/>
      <c r="D514" s="102"/>
      <c r="E514" s="69"/>
      <c r="G514" s="102"/>
    </row>
    <row r="515" ht="12.75" spans="3:7">
      <c r="C515" s="102"/>
      <c r="D515" s="102"/>
      <c r="E515" s="69"/>
      <c r="G515" s="102"/>
    </row>
    <row r="516" ht="12.75" spans="3:7">
      <c r="C516" s="102"/>
      <c r="D516" s="102"/>
      <c r="E516" s="69"/>
      <c r="G516" s="102"/>
    </row>
    <row r="517" ht="12.75" spans="3:7">
      <c r="C517" s="102"/>
      <c r="D517" s="102"/>
      <c r="E517" s="69"/>
      <c r="G517" s="102"/>
    </row>
    <row r="518" ht="12.75" spans="3:7">
      <c r="C518" s="102"/>
      <c r="D518" s="102"/>
      <c r="E518" s="69"/>
      <c r="G518" s="102"/>
    </row>
    <row r="519" ht="12.75" spans="3:7">
      <c r="C519" s="102"/>
      <c r="D519" s="102"/>
      <c r="E519" s="69"/>
      <c r="G519" s="102"/>
    </row>
    <row r="520" ht="12.75" spans="3:7">
      <c r="C520" s="102"/>
      <c r="D520" s="102"/>
      <c r="E520" s="69"/>
      <c r="G520" s="102"/>
    </row>
    <row r="521" ht="12.75" spans="3:7">
      <c r="C521" s="102"/>
      <c r="D521" s="102"/>
      <c r="E521" s="69"/>
      <c r="G521" s="102"/>
    </row>
    <row r="522" ht="12.75" spans="3:7">
      <c r="C522" s="102"/>
      <c r="D522" s="102"/>
      <c r="E522" s="69"/>
      <c r="G522" s="102"/>
    </row>
    <row r="523" ht="12.75" spans="3:7">
      <c r="C523" s="102"/>
      <c r="D523" s="102"/>
      <c r="E523" s="69"/>
      <c r="G523" s="102"/>
    </row>
    <row r="524" ht="12.75" spans="3:7">
      <c r="C524" s="102"/>
      <c r="D524" s="102"/>
      <c r="E524" s="69"/>
      <c r="G524" s="102"/>
    </row>
    <row r="525" ht="12.75" spans="3:7">
      <c r="C525" s="102"/>
      <c r="D525" s="102"/>
      <c r="E525" s="69"/>
      <c r="G525" s="102"/>
    </row>
    <row r="526" ht="12.75" spans="3:7">
      <c r="C526" s="102"/>
      <c r="D526" s="102"/>
      <c r="E526" s="69"/>
      <c r="G526" s="102"/>
    </row>
    <row r="527" ht="12.75" spans="3:7">
      <c r="C527" s="102"/>
      <c r="D527" s="102"/>
      <c r="E527" s="69"/>
      <c r="G527" s="102"/>
    </row>
    <row r="528" ht="12.75" spans="3:7">
      <c r="C528" s="102"/>
      <c r="D528" s="102"/>
      <c r="E528" s="69"/>
      <c r="G528" s="102"/>
    </row>
    <row r="529" ht="12.75" spans="3:7">
      <c r="C529" s="102"/>
      <c r="D529" s="102"/>
      <c r="E529" s="69"/>
      <c r="G529" s="102"/>
    </row>
    <row r="530" ht="12.75" spans="3:7">
      <c r="C530" s="102"/>
      <c r="D530" s="102"/>
      <c r="E530" s="69"/>
      <c r="G530" s="102"/>
    </row>
    <row r="531" ht="12.75" spans="3:7">
      <c r="C531" s="102"/>
      <c r="D531" s="102"/>
      <c r="E531" s="69"/>
      <c r="G531" s="102"/>
    </row>
    <row r="532" ht="12.75" spans="3:7">
      <c r="C532" s="102"/>
      <c r="D532" s="102"/>
      <c r="E532" s="69"/>
      <c r="G532" s="102"/>
    </row>
    <row r="533" ht="12.75" spans="3:7">
      <c r="C533" s="102"/>
      <c r="D533" s="102"/>
      <c r="E533" s="69"/>
      <c r="G533" s="102"/>
    </row>
    <row r="534" ht="12.75" spans="3:7">
      <c r="C534" s="102"/>
      <c r="D534" s="102"/>
      <c r="E534" s="69"/>
      <c r="G534" s="102"/>
    </row>
    <row r="535" ht="12.75" spans="3:7">
      <c r="C535" s="102"/>
      <c r="D535" s="102"/>
      <c r="E535" s="69"/>
      <c r="G535" s="102"/>
    </row>
    <row r="536" ht="12.75" spans="3:7">
      <c r="C536" s="102"/>
      <c r="D536" s="102"/>
      <c r="E536" s="69"/>
      <c r="G536" s="102"/>
    </row>
    <row r="537" ht="12.75" spans="3:7">
      <c r="C537" s="102"/>
      <c r="D537" s="102"/>
      <c r="E537" s="69"/>
      <c r="G537" s="102"/>
    </row>
    <row r="538" ht="12.75" spans="3:7">
      <c r="C538" s="102"/>
      <c r="D538" s="102"/>
      <c r="E538" s="69"/>
      <c r="G538" s="102"/>
    </row>
    <row r="539" ht="12.75" spans="3:7">
      <c r="C539" s="102"/>
      <c r="D539" s="102"/>
      <c r="E539" s="69"/>
      <c r="G539" s="102"/>
    </row>
    <row r="540" ht="12.75" spans="3:7">
      <c r="C540" s="102"/>
      <c r="D540" s="102"/>
      <c r="E540" s="69"/>
      <c r="G540" s="102"/>
    </row>
    <row r="541" ht="12.75" spans="3:7">
      <c r="C541" s="102"/>
      <c r="D541" s="102"/>
      <c r="E541" s="69"/>
      <c r="G541" s="102"/>
    </row>
    <row r="542" ht="12.75" spans="3:7">
      <c r="C542" s="102"/>
      <c r="D542" s="102"/>
      <c r="E542" s="69"/>
      <c r="G542" s="102"/>
    </row>
    <row r="543" ht="12.75" spans="3:7">
      <c r="C543" s="102"/>
      <c r="D543" s="102"/>
      <c r="E543" s="69"/>
      <c r="G543" s="102"/>
    </row>
    <row r="544" ht="12.75" spans="3:7">
      <c r="C544" s="102"/>
      <c r="D544" s="102"/>
      <c r="E544" s="69"/>
      <c r="G544" s="102"/>
    </row>
    <row r="545" ht="12.75" spans="3:7">
      <c r="C545" s="102"/>
      <c r="D545" s="102"/>
      <c r="E545" s="69"/>
      <c r="G545" s="102"/>
    </row>
    <row r="546" ht="12.75" spans="3:7">
      <c r="C546" s="102"/>
      <c r="D546" s="102"/>
      <c r="E546" s="69"/>
      <c r="G546" s="102"/>
    </row>
    <row r="547" ht="12.75" spans="3:7">
      <c r="C547" s="102"/>
      <c r="D547" s="102"/>
      <c r="E547" s="69"/>
      <c r="G547" s="102"/>
    </row>
    <row r="548" ht="12.75" spans="3:7">
      <c r="C548" s="102"/>
      <c r="D548" s="102"/>
      <c r="E548" s="69"/>
      <c r="G548" s="102"/>
    </row>
    <row r="549" ht="12.75" spans="3:7">
      <c r="C549" s="102"/>
      <c r="D549" s="102"/>
      <c r="E549" s="69"/>
      <c r="G549" s="102"/>
    </row>
    <row r="550" ht="12.75" spans="3:7">
      <c r="C550" s="102"/>
      <c r="D550" s="102"/>
      <c r="E550" s="69"/>
      <c r="G550" s="102"/>
    </row>
    <row r="551" ht="12.75" spans="3:7">
      <c r="C551" s="102"/>
      <c r="D551" s="102"/>
      <c r="E551" s="69"/>
      <c r="G551" s="102"/>
    </row>
    <row r="552" ht="12.75" spans="3:7">
      <c r="C552" s="102"/>
      <c r="D552" s="102"/>
      <c r="E552" s="69"/>
      <c r="G552" s="102"/>
    </row>
    <row r="553" ht="12.75" spans="3:7">
      <c r="C553" s="102"/>
      <c r="D553" s="102"/>
      <c r="E553" s="69"/>
      <c r="G553" s="102"/>
    </row>
    <row r="554" ht="12.75" spans="3:7">
      <c r="C554" s="102"/>
      <c r="D554" s="102"/>
      <c r="E554" s="69"/>
      <c r="G554" s="102"/>
    </row>
    <row r="555" ht="12.75" spans="3:7">
      <c r="C555" s="102"/>
      <c r="D555" s="102"/>
      <c r="E555" s="69"/>
      <c r="G555" s="102"/>
    </row>
    <row r="556" ht="12.75" spans="3:7">
      <c r="C556" s="102"/>
      <c r="D556" s="102"/>
      <c r="E556" s="69"/>
      <c r="G556" s="102"/>
    </row>
    <row r="557" ht="12.75" spans="3:7">
      <c r="C557" s="102"/>
      <c r="D557" s="102"/>
      <c r="E557" s="69"/>
      <c r="G557" s="102"/>
    </row>
    <row r="558" ht="12.75" spans="3:7">
      <c r="C558" s="102"/>
      <c r="D558" s="102"/>
      <c r="E558" s="69"/>
      <c r="G558" s="102"/>
    </row>
    <row r="559" ht="12.75" spans="3:7">
      <c r="C559" s="102"/>
      <c r="D559" s="102"/>
      <c r="E559" s="69"/>
      <c r="G559" s="102"/>
    </row>
    <row r="560" ht="12.75" spans="3:7">
      <c r="C560" s="102"/>
      <c r="D560" s="102"/>
      <c r="E560" s="69"/>
      <c r="G560" s="102"/>
    </row>
    <row r="561" ht="12.75" spans="3:7">
      <c r="C561" s="102"/>
      <c r="D561" s="102"/>
      <c r="E561" s="69"/>
      <c r="G561" s="102"/>
    </row>
    <row r="562" ht="12.75" spans="3:7">
      <c r="C562" s="102"/>
      <c r="D562" s="102"/>
      <c r="E562" s="69"/>
      <c r="G562" s="102"/>
    </row>
    <row r="563" ht="12.75" spans="3:7">
      <c r="C563" s="102"/>
      <c r="D563" s="102"/>
      <c r="E563" s="69"/>
      <c r="G563" s="102"/>
    </row>
    <row r="564" ht="12.75" spans="3:7">
      <c r="C564" s="102"/>
      <c r="D564" s="102"/>
      <c r="E564" s="69"/>
      <c r="G564" s="102"/>
    </row>
    <row r="565" ht="12.75" spans="3:7">
      <c r="C565" s="102"/>
      <c r="D565" s="102"/>
      <c r="E565" s="69"/>
      <c r="G565" s="102"/>
    </row>
    <row r="566" ht="12.75" spans="3:7">
      <c r="C566" s="102"/>
      <c r="D566" s="102"/>
      <c r="E566" s="69"/>
      <c r="G566" s="102"/>
    </row>
    <row r="567" ht="12.75" spans="3:7">
      <c r="C567" s="102"/>
      <c r="D567" s="102"/>
      <c r="E567" s="69"/>
      <c r="G567" s="102"/>
    </row>
    <row r="568" ht="12.75" spans="3:7">
      <c r="C568" s="102"/>
      <c r="D568" s="102"/>
      <c r="E568" s="69"/>
      <c r="G568" s="102"/>
    </row>
    <row r="569" ht="12.75" spans="3:7">
      <c r="C569" s="102"/>
      <c r="D569" s="102"/>
      <c r="E569" s="69"/>
      <c r="G569" s="102"/>
    </row>
    <row r="570" ht="12.75" spans="3:7">
      <c r="C570" s="102"/>
      <c r="D570" s="102"/>
      <c r="E570" s="69"/>
      <c r="G570" s="102"/>
    </row>
    <row r="571" ht="12.75" spans="3:7">
      <c r="C571" s="102"/>
      <c r="D571" s="102"/>
      <c r="E571" s="69"/>
      <c r="G571" s="102"/>
    </row>
    <row r="572" ht="12.75" spans="3:7">
      <c r="C572" s="102"/>
      <c r="D572" s="102"/>
      <c r="E572" s="69"/>
      <c r="G572" s="102"/>
    </row>
    <row r="573" ht="12.75" spans="3:7">
      <c r="C573" s="102"/>
      <c r="D573" s="102"/>
      <c r="E573" s="69"/>
      <c r="G573" s="102"/>
    </row>
    <row r="574" ht="12.75" spans="3:7">
      <c r="C574" s="102"/>
      <c r="D574" s="102"/>
      <c r="E574" s="69"/>
      <c r="G574" s="102"/>
    </row>
    <row r="575" ht="12.75" spans="3:7">
      <c r="C575" s="102"/>
      <c r="D575" s="102"/>
      <c r="E575" s="69"/>
      <c r="G575" s="102"/>
    </row>
    <row r="576" ht="12.75" spans="3:7">
      <c r="C576" s="102"/>
      <c r="D576" s="102"/>
      <c r="E576" s="69"/>
      <c r="G576" s="102"/>
    </row>
    <row r="577" ht="12.75" spans="3:7">
      <c r="C577" s="102"/>
      <c r="D577" s="102"/>
      <c r="E577" s="69"/>
      <c r="G577" s="102"/>
    </row>
    <row r="578" ht="12.75" spans="3:7">
      <c r="C578" s="102"/>
      <c r="D578" s="102"/>
      <c r="E578" s="69"/>
      <c r="G578" s="102"/>
    </row>
    <row r="579" ht="12.75" spans="3:7">
      <c r="C579" s="102"/>
      <c r="D579" s="102"/>
      <c r="E579" s="69"/>
      <c r="G579" s="102"/>
    </row>
    <row r="580" ht="12.75" spans="3:7">
      <c r="C580" s="102"/>
      <c r="D580" s="102"/>
      <c r="E580" s="69"/>
      <c r="G580" s="102"/>
    </row>
    <row r="581" ht="12.75" spans="3:7">
      <c r="C581" s="102"/>
      <c r="D581" s="102"/>
      <c r="E581" s="69"/>
      <c r="G581" s="102"/>
    </row>
    <row r="582" ht="12.75" spans="3:7">
      <c r="C582" s="102"/>
      <c r="D582" s="102"/>
      <c r="E582" s="69"/>
      <c r="G582" s="102"/>
    </row>
    <row r="583" ht="12.75" spans="3:7">
      <c r="C583" s="102"/>
      <c r="D583" s="102"/>
      <c r="E583" s="69"/>
      <c r="G583" s="102"/>
    </row>
    <row r="584" ht="12.75" spans="3:7">
      <c r="C584" s="102"/>
      <c r="D584" s="102"/>
      <c r="E584" s="69"/>
      <c r="G584" s="102"/>
    </row>
    <row r="585" ht="12.75" spans="3:7">
      <c r="C585" s="102"/>
      <c r="D585" s="102"/>
      <c r="E585" s="69"/>
      <c r="G585" s="102"/>
    </row>
    <row r="586" ht="12.75" spans="3:7">
      <c r="C586" s="102"/>
      <c r="D586" s="102"/>
      <c r="E586" s="69"/>
      <c r="G586" s="102"/>
    </row>
    <row r="587" ht="12.75" spans="3:7">
      <c r="C587" s="102"/>
      <c r="D587" s="102"/>
      <c r="E587" s="69"/>
      <c r="G587" s="102"/>
    </row>
    <row r="588" ht="12.75" spans="3:7">
      <c r="C588" s="102"/>
      <c r="D588" s="102"/>
      <c r="E588" s="69"/>
      <c r="G588" s="102"/>
    </row>
    <row r="589" ht="12.75" spans="3:7">
      <c r="C589" s="102"/>
      <c r="D589" s="102"/>
      <c r="E589" s="69"/>
      <c r="G589" s="102"/>
    </row>
    <row r="590" ht="12.75" spans="3:7">
      <c r="C590" s="102"/>
      <c r="D590" s="102"/>
      <c r="E590" s="69"/>
      <c r="G590" s="102"/>
    </row>
    <row r="591" ht="12.75" spans="3:7">
      <c r="C591" s="102"/>
      <c r="D591" s="102"/>
      <c r="E591" s="69"/>
      <c r="G591" s="102"/>
    </row>
    <row r="592" ht="12.75" spans="3:7">
      <c r="C592" s="102"/>
      <c r="D592" s="102"/>
      <c r="E592" s="69"/>
      <c r="G592" s="102"/>
    </row>
    <row r="593" ht="12.75" spans="3:7">
      <c r="C593" s="102"/>
      <c r="D593" s="102"/>
      <c r="E593" s="69"/>
      <c r="G593" s="102"/>
    </row>
    <row r="594" ht="12.75" spans="3:7">
      <c r="C594" s="102"/>
      <c r="D594" s="102"/>
      <c r="E594" s="69"/>
      <c r="G594" s="102"/>
    </row>
    <row r="595" ht="12.75" spans="3:7">
      <c r="C595" s="102"/>
      <c r="D595" s="102"/>
      <c r="E595" s="69"/>
      <c r="G595" s="102"/>
    </row>
    <row r="596" ht="12.75" spans="3:7">
      <c r="C596" s="102"/>
      <c r="D596" s="102"/>
      <c r="E596" s="69"/>
      <c r="G596" s="102"/>
    </row>
    <row r="597" ht="12.75" spans="3:7">
      <c r="C597" s="102"/>
      <c r="D597" s="102"/>
      <c r="E597" s="69"/>
      <c r="G597" s="102"/>
    </row>
    <row r="598" ht="12.75" spans="3:7">
      <c r="C598" s="102"/>
      <c r="D598" s="102"/>
      <c r="E598" s="69"/>
      <c r="G598" s="102"/>
    </row>
    <row r="599" ht="12.75" spans="3:7">
      <c r="C599" s="102"/>
      <c r="D599" s="102"/>
      <c r="E599" s="69"/>
      <c r="G599" s="102"/>
    </row>
    <row r="600" ht="12.75" spans="3:7">
      <c r="C600" s="102"/>
      <c r="D600" s="102"/>
      <c r="E600" s="69"/>
      <c r="G600" s="102"/>
    </row>
    <row r="601" ht="12.75" spans="3:7">
      <c r="C601" s="102"/>
      <c r="D601" s="102"/>
      <c r="E601" s="69"/>
      <c r="G601" s="102"/>
    </row>
    <row r="602" ht="12.75" spans="3:7">
      <c r="C602" s="102"/>
      <c r="D602" s="102"/>
      <c r="E602" s="69"/>
      <c r="G602" s="102"/>
    </row>
    <row r="603" ht="12.75" spans="3:7">
      <c r="C603" s="102"/>
      <c r="D603" s="102"/>
      <c r="E603" s="69"/>
      <c r="G603" s="102"/>
    </row>
    <row r="604" ht="12.75" spans="3:7">
      <c r="C604" s="102"/>
      <c r="D604" s="102"/>
      <c r="E604" s="69"/>
      <c r="G604" s="102"/>
    </row>
    <row r="605" ht="12.75" spans="3:7">
      <c r="C605" s="102"/>
      <c r="D605" s="102"/>
      <c r="E605" s="69"/>
      <c r="G605" s="102"/>
    </row>
    <row r="606" ht="12.75" spans="3:7">
      <c r="C606" s="102"/>
      <c r="D606" s="102"/>
      <c r="E606" s="69"/>
      <c r="G606" s="102"/>
    </row>
    <row r="607" ht="12.75" spans="3:7">
      <c r="C607" s="102"/>
      <c r="D607" s="102"/>
      <c r="E607" s="69"/>
      <c r="G607" s="102"/>
    </row>
    <row r="608" ht="12.75" spans="3:7">
      <c r="C608" s="102"/>
      <c r="D608" s="102"/>
      <c r="E608" s="69"/>
      <c r="G608" s="102"/>
    </row>
    <row r="609" ht="12.75" spans="3:7">
      <c r="C609" s="102"/>
      <c r="D609" s="102"/>
      <c r="E609" s="69"/>
      <c r="G609" s="102"/>
    </row>
    <row r="610" ht="12.75" spans="3:7">
      <c r="C610" s="102"/>
      <c r="D610" s="102"/>
      <c r="E610" s="69"/>
      <c r="G610" s="102"/>
    </row>
    <row r="611" ht="12.75" spans="3:7">
      <c r="C611" s="102"/>
      <c r="D611" s="102"/>
      <c r="E611" s="69"/>
      <c r="G611" s="102"/>
    </row>
    <row r="612" ht="12.75" spans="3:7">
      <c r="C612" s="102"/>
      <c r="D612" s="102"/>
      <c r="E612" s="69"/>
      <c r="G612" s="102"/>
    </row>
    <row r="613" ht="12.75" spans="3:7">
      <c r="C613" s="102"/>
      <c r="D613" s="102"/>
      <c r="E613" s="69"/>
      <c r="G613" s="102"/>
    </row>
    <row r="614" ht="12.75" spans="3:7">
      <c r="C614" s="102"/>
      <c r="D614" s="102"/>
      <c r="E614" s="69"/>
      <c r="G614" s="102"/>
    </row>
    <row r="615" ht="12.75" spans="3:7">
      <c r="C615" s="102"/>
      <c r="D615" s="102"/>
      <c r="E615" s="69"/>
      <c r="G615" s="102"/>
    </row>
    <row r="616" ht="12.75" spans="3:7">
      <c r="C616" s="102"/>
      <c r="D616" s="102"/>
      <c r="E616" s="69"/>
      <c r="G616" s="102"/>
    </row>
    <row r="617" ht="12.75" spans="3:7">
      <c r="C617" s="102"/>
      <c r="D617" s="102"/>
      <c r="E617" s="69"/>
      <c r="G617" s="102"/>
    </row>
    <row r="618" ht="12.75" spans="3:7">
      <c r="C618" s="102"/>
      <c r="D618" s="102"/>
      <c r="E618" s="69"/>
      <c r="G618" s="102"/>
    </row>
    <row r="619" ht="12.75" spans="3:7">
      <c r="C619" s="102"/>
      <c r="D619" s="102"/>
      <c r="E619" s="69"/>
      <c r="G619" s="102"/>
    </row>
    <row r="620" ht="12.75" spans="3:7">
      <c r="C620" s="102"/>
      <c r="D620" s="102"/>
      <c r="E620" s="69"/>
      <c r="G620" s="102"/>
    </row>
    <row r="621" ht="12.75" spans="3:7">
      <c r="C621" s="102"/>
      <c r="D621" s="102"/>
      <c r="E621" s="69"/>
      <c r="G621" s="102"/>
    </row>
    <row r="622" ht="12.75" spans="3:7">
      <c r="C622" s="102"/>
      <c r="D622" s="102"/>
      <c r="E622" s="69"/>
      <c r="G622" s="102"/>
    </row>
    <row r="623" ht="12.75" spans="3:7">
      <c r="C623" s="102"/>
      <c r="D623" s="102"/>
      <c r="E623" s="69"/>
      <c r="G623" s="102"/>
    </row>
    <row r="624" ht="12.75" spans="3:7">
      <c r="C624" s="102"/>
      <c r="D624" s="102"/>
      <c r="E624" s="69"/>
      <c r="G624" s="102"/>
    </row>
    <row r="625" ht="12.75" spans="3:7">
      <c r="C625" s="102"/>
      <c r="D625" s="102"/>
      <c r="E625" s="69"/>
      <c r="G625" s="102"/>
    </row>
    <row r="626" ht="12.75" spans="3:7">
      <c r="C626" s="102"/>
      <c r="D626" s="102"/>
      <c r="E626" s="69"/>
      <c r="G626" s="102"/>
    </row>
    <row r="627" ht="12.75" spans="3:7">
      <c r="C627" s="102"/>
      <c r="D627" s="102"/>
      <c r="E627" s="69"/>
      <c r="G627" s="102"/>
    </row>
    <row r="628" ht="12.75" spans="3:7">
      <c r="C628" s="102"/>
      <c r="D628" s="102"/>
      <c r="E628" s="69"/>
      <c r="G628" s="102"/>
    </row>
    <row r="629" ht="12.75" spans="3:7">
      <c r="C629" s="102"/>
      <c r="D629" s="102"/>
      <c r="E629" s="69"/>
      <c r="G629" s="102"/>
    </row>
    <row r="630" ht="12.75" spans="3:7">
      <c r="C630" s="102"/>
      <c r="D630" s="102"/>
      <c r="E630" s="69"/>
      <c r="G630" s="102"/>
    </row>
    <row r="631" ht="12.75" spans="3:7">
      <c r="C631" s="102"/>
      <c r="D631" s="102"/>
      <c r="E631" s="69"/>
      <c r="G631" s="102"/>
    </row>
    <row r="632" ht="12.75" spans="3:7">
      <c r="C632" s="102"/>
      <c r="D632" s="102"/>
      <c r="E632" s="69"/>
      <c r="G632" s="102"/>
    </row>
    <row r="633" ht="12.75" spans="3:7">
      <c r="C633" s="102"/>
      <c r="D633" s="102"/>
      <c r="E633" s="69"/>
      <c r="G633" s="102"/>
    </row>
    <row r="634" ht="12.75" spans="3:7">
      <c r="C634" s="102"/>
      <c r="D634" s="102"/>
      <c r="E634" s="69"/>
      <c r="G634" s="102"/>
    </row>
    <row r="635" ht="12.75" spans="3:7">
      <c r="C635" s="102"/>
      <c r="D635" s="102"/>
      <c r="E635" s="69"/>
      <c r="G635" s="102"/>
    </row>
    <row r="636" ht="12.75" spans="3:7">
      <c r="C636" s="102"/>
      <c r="D636" s="102"/>
      <c r="E636" s="69"/>
      <c r="G636" s="102"/>
    </row>
    <row r="637" ht="12.75" spans="3:7">
      <c r="C637" s="102"/>
      <c r="D637" s="102"/>
      <c r="E637" s="69"/>
      <c r="G637" s="102"/>
    </row>
    <row r="638" ht="12.75" spans="3:7">
      <c r="C638" s="102"/>
      <c r="D638" s="102"/>
      <c r="E638" s="69"/>
      <c r="G638" s="102"/>
    </row>
    <row r="639" ht="12.75" spans="3:7">
      <c r="C639" s="102"/>
      <c r="D639" s="102"/>
      <c r="E639" s="69"/>
      <c r="G639" s="102"/>
    </row>
    <row r="640" ht="12.75" spans="3:7">
      <c r="C640" s="102"/>
      <c r="D640" s="102"/>
      <c r="E640" s="69"/>
      <c r="G640" s="102"/>
    </row>
    <row r="641" ht="12.75" spans="3:7">
      <c r="C641" s="102"/>
      <c r="D641" s="102"/>
      <c r="E641" s="69"/>
      <c r="G641" s="102"/>
    </row>
    <row r="642" ht="12.75" spans="3:7">
      <c r="C642" s="102"/>
      <c r="D642" s="102"/>
      <c r="E642" s="69"/>
      <c r="G642" s="102"/>
    </row>
    <row r="643" ht="12.75" spans="3:7">
      <c r="C643" s="102"/>
      <c r="D643" s="102"/>
      <c r="E643" s="69"/>
      <c r="G643" s="102"/>
    </row>
    <row r="644" ht="12.75" spans="3:7">
      <c r="C644" s="102"/>
      <c r="D644" s="102"/>
      <c r="E644" s="69"/>
      <c r="G644" s="102"/>
    </row>
    <row r="645" ht="12.75" spans="3:7">
      <c r="C645" s="102"/>
      <c r="D645" s="102"/>
      <c r="E645" s="69"/>
      <c r="G645" s="102"/>
    </row>
    <row r="646" ht="12.75" spans="3:7">
      <c r="C646" s="102"/>
      <c r="D646" s="102"/>
      <c r="E646" s="69"/>
      <c r="G646" s="102"/>
    </row>
    <row r="647" ht="12.75" spans="3:7">
      <c r="C647" s="102"/>
      <c r="D647" s="102"/>
      <c r="E647" s="69"/>
      <c r="G647" s="102"/>
    </row>
    <row r="648" ht="12.75" spans="3:7">
      <c r="C648" s="102"/>
      <c r="D648" s="102"/>
      <c r="E648" s="69"/>
      <c r="G648" s="102"/>
    </row>
    <row r="649" ht="12.75" spans="3:7">
      <c r="C649" s="102"/>
      <c r="D649" s="102"/>
      <c r="E649" s="69"/>
      <c r="G649" s="102"/>
    </row>
    <row r="650" ht="12.75" spans="3:7">
      <c r="C650" s="102"/>
      <c r="D650" s="102"/>
      <c r="E650" s="69"/>
      <c r="G650" s="102"/>
    </row>
    <row r="651" ht="12.75" spans="3:7">
      <c r="C651" s="102"/>
      <c r="D651" s="102"/>
      <c r="E651" s="69"/>
      <c r="G651" s="102"/>
    </row>
    <row r="652" ht="12.75" spans="3:7">
      <c r="C652" s="102"/>
      <c r="D652" s="102"/>
      <c r="E652" s="69"/>
      <c r="G652" s="102"/>
    </row>
    <row r="653" ht="12.75" spans="3:7">
      <c r="C653" s="102"/>
      <c r="D653" s="102"/>
      <c r="E653" s="69"/>
      <c r="G653" s="102"/>
    </row>
    <row r="654" ht="12.75" spans="3:7">
      <c r="C654" s="102"/>
      <c r="D654" s="102"/>
      <c r="E654" s="69"/>
      <c r="G654" s="102"/>
    </row>
    <row r="655" ht="12.75" spans="3:7">
      <c r="C655" s="102"/>
      <c r="D655" s="102"/>
      <c r="E655" s="69"/>
      <c r="G655" s="102"/>
    </row>
    <row r="656" ht="12.75" spans="3:7">
      <c r="C656" s="102"/>
      <c r="D656" s="102"/>
      <c r="E656" s="69"/>
      <c r="G656" s="102"/>
    </row>
    <row r="657" ht="12.75" spans="3:7">
      <c r="C657" s="102"/>
      <c r="D657" s="102"/>
      <c r="E657" s="69"/>
      <c r="G657" s="102"/>
    </row>
    <row r="658" ht="12.75" spans="3:7">
      <c r="C658" s="102"/>
      <c r="D658" s="102"/>
      <c r="E658" s="69"/>
      <c r="G658" s="102"/>
    </row>
    <row r="659" ht="12.75" spans="3:7">
      <c r="C659" s="102"/>
      <c r="D659" s="102"/>
      <c r="E659" s="69"/>
      <c r="G659" s="102"/>
    </row>
    <row r="660" ht="12.75" spans="3:7">
      <c r="C660" s="102"/>
      <c r="D660" s="102"/>
      <c r="E660" s="69"/>
      <c r="G660" s="102"/>
    </row>
    <row r="661" ht="12.75" spans="3:7">
      <c r="C661" s="102"/>
      <c r="D661" s="102"/>
      <c r="E661" s="69"/>
      <c r="G661" s="102"/>
    </row>
    <row r="662" ht="12.75" spans="3:7">
      <c r="C662" s="102"/>
      <c r="D662" s="102"/>
      <c r="E662" s="69"/>
      <c r="G662" s="102"/>
    </row>
    <row r="663" ht="12.75" spans="3:7">
      <c r="C663" s="102"/>
      <c r="D663" s="102"/>
      <c r="E663" s="69"/>
      <c r="G663" s="102"/>
    </row>
    <row r="664" ht="12.75" spans="3:7">
      <c r="C664" s="102"/>
      <c r="D664" s="102"/>
      <c r="E664" s="69"/>
      <c r="G664" s="102"/>
    </row>
    <row r="665" ht="12.75" spans="3:7">
      <c r="C665" s="102"/>
      <c r="D665" s="102"/>
      <c r="E665" s="69"/>
      <c r="G665" s="102"/>
    </row>
    <row r="666" ht="12.75" spans="3:7">
      <c r="C666" s="102"/>
      <c r="D666" s="102"/>
      <c r="E666" s="69"/>
      <c r="G666" s="102"/>
    </row>
    <row r="667" ht="12.75" spans="3:7">
      <c r="C667" s="102"/>
      <c r="D667" s="102"/>
      <c r="E667" s="69"/>
      <c r="G667" s="102"/>
    </row>
    <row r="668" ht="12.75" spans="3:7">
      <c r="C668" s="102"/>
      <c r="D668" s="102"/>
      <c r="E668" s="69"/>
      <c r="G668" s="102"/>
    </row>
    <row r="669" ht="12.75" spans="3:7">
      <c r="C669" s="102"/>
      <c r="D669" s="102"/>
      <c r="E669" s="69"/>
      <c r="G669" s="102"/>
    </row>
    <row r="670" ht="12.75" spans="3:7">
      <c r="C670" s="102"/>
      <c r="D670" s="102"/>
      <c r="E670" s="69"/>
      <c r="G670" s="102"/>
    </row>
    <row r="671" ht="12.75" spans="3:7">
      <c r="C671" s="102"/>
      <c r="D671" s="102"/>
      <c r="E671" s="69"/>
      <c r="G671" s="102"/>
    </row>
    <row r="672" ht="12.75" spans="3:7">
      <c r="C672" s="102"/>
      <c r="D672" s="102"/>
      <c r="E672" s="69"/>
      <c r="G672" s="102"/>
    </row>
    <row r="673" ht="12.75" spans="3:7">
      <c r="C673" s="102"/>
      <c r="D673" s="102"/>
      <c r="E673" s="69"/>
      <c r="G673" s="102"/>
    </row>
    <row r="674" ht="12.75" spans="3:7">
      <c r="C674" s="102"/>
      <c r="D674" s="102"/>
      <c r="E674" s="69"/>
      <c r="G674" s="102"/>
    </row>
    <row r="675" ht="12.75" spans="3:7">
      <c r="C675" s="102"/>
      <c r="D675" s="102"/>
      <c r="E675" s="69"/>
      <c r="G675" s="102"/>
    </row>
    <row r="676" ht="12.75" spans="3:7">
      <c r="C676" s="102"/>
      <c r="D676" s="102"/>
      <c r="E676" s="69"/>
      <c r="G676" s="102"/>
    </row>
    <row r="677" ht="12.75" spans="3:7">
      <c r="C677" s="102"/>
      <c r="D677" s="102"/>
      <c r="E677" s="69"/>
      <c r="G677" s="102"/>
    </row>
    <row r="678" ht="12.75" spans="3:7">
      <c r="C678" s="102"/>
      <c r="D678" s="102"/>
      <c r="E678" s="69"/>
      <c r="G678" s="102"/>
    </row>
    <row r="679" ht="12.75" spans="3:7">
      <c r="C679" s="102"/>
      <c r="D679" s="102"/>
      <c r="E679" s="69"/>
      <c r="G679" s="102"/>
    </row>
    <row r="680" ht="12.75" spans="3:7">
      <c r="C680" s="102"/>
      <c r="D680" s="102"/>
      <c r="E680" s="69"/>
      <c r="G680" s="102"/>
    </row>
    <row r="681" ht="12.75" spans="3:7">
      <c r="C681" s="102"/>
      <c r="D681" s="102"/>
      <c r="E681" s="69"/>
      <c r="G681" s="102"/>
    </row>
    <row r="682" ht="12.75" spans="3:7">
      <c r="C682" s="102"/>
      <c r="D682" s="102"/>
      <c r="E682" s="69"/>
      <c r="G682" s="102"/>
    </row>
    <row r="683" ht="12.75" spans="3:7">
      <c r="C683" s="102"/>
      <c r="D683" s="102"/>
      <c r="E683" s="69"/>
      <c r="G683" s="102"/>
    </row>
    <row r="684" ht="12.75" spans="3:7">
      <c r="C684" s="102"/>
      <c r="D684" s="102"/>
      <c r="E684" s="69"/>
      <c r="G684" s="102"/>
    </row>
    <row r="685" ht="12.75" spans="3:7">
      <c r="C685" s="102"/>
      <c r="D685" s="102"/>
      <c r="E685" s="69"/>
      <c r="G685" s="102"/>
    </row>
    <row r="686" ht="12.75" spans="3:7">
      <c r="C686" s="102"/>
      <c r="D686" s="102"/>
      <c r="E686" s="69"/>
      <c r="G686" s="102"/>
    </row>
    <row r="687" ht="12.75" spans="3:7">
      <c r="C687" s="102"/>
      <c r="D687" s="102"/>
      <c r="E687" s="69"/>
      <c r="G687" s="102"/>
    </row>
    <row r="688" ht="12.75" spans="3:7">
      <c r="C688" s="102"/>
      <c r="D688" s="102"/>
      <c r="E688" s="69"/>
      <c r="G688" s="102"/>
    </row>
    <row r="689" ht="12.75" spans="3:7">
      <c r="C689" s="102"/>
      <c r="D689" s="102"/>
      <c r="E689" s="69"/>
      <c r="G689" s="102"/>
    </row>
    <row r="690" ht="12.75" spans="3:7">
      <c r="C690" s="102"/>
      <c r="D690" s="102"/>
      <c r="E690" s="69"/>
      <c r="G690" s="102"/>
    </row>
    <row r="691" ht="12.75" spans="3:7">
      <c r="C691" s="102"/>
      <c r="D691" s="102"/>
      <c r="E691" s="69"/>
      <c r="G691" s="102"/>
    </row>
    <row r="692" ht="12.75" spans="3:7">
      <c r="C692" s="102"/>
      <c r="D692" s="102"/>
      <c r="E692" s="69"/>
      <c r="G692" s="102"/>
    </row>
    <row r="693" ht="12.75" spans="3:7">
      <c r="C693" s="102"/>
      <c r="D693" s="102"/>
      <c r="E693" s="69"/>
      <c r="G693" s="102"/>
    </row>
    <row r="694" ht="12.75" spans="3:7">
      <c r="C694" s="102"/>
      <c r="D694" s="102"/>
      <c r="E694" s="69"/>
      <c r="G694" s="102"/>
    </row>
    <row r="695" ht="12.75" spans="3:7">
      <c r="C695" s="102"/>
      <c r="D695" s="102"/>
      <c r="E695" s="69"/>
      <c r="G695" s="102"/>
    </row>
    <row r="696" ht="12.75" spans="3:7">
      <c r="C696" s="102"/>
      <c r="D696" s="102"/>
      <c r="E696" s="69"/>
      <c r="G696" s="102"/>
    </row>
    <row r="697" ht="12.75" spans="3:7">
      <c r="C697" s="102"/>
      <c r="D697" s="102"/>
      <c r="E697" s="69"/>
      <c r="G697" s="102"/>
    </row>
    <row r="698" ht="12.75" spans="3:7">
      <c r="C698" s="102"/>
      <c r="D698" s="102"/>
      <c r="E698" s="69"/>
      <c r="G698" s="102"/>
    </row>
    <row r="699" ht="12.75" spans="3:7">
      <c r="C699" s="102"/>
      <c r="D699" s="102"/>
      <c r="E699" s="69"/>
      <c r="G699" s="102"/>
    </row>
    <row r="700" ht="12.75" spans="3:7">
      <c r="C700" s="102"/>
      <c r="D700" s="102"/>
      <c r="E700" s="69"/>
      <c r="G700" s="102"/>
    </row>
    <row r="701" ht="12.75" spans="3:7">
      <c r="C701" s="102"/>
      <c r="D701" s="102"/>
      <c r="E701" s="69"/>
      <c r="G701" s="102"/>
    </row>
    <row r="702" ht="12.75" spans="3:7">
      <c r="C702" s="102"/>
      <c r="D702" s="102"/>
      <c r="E702" s="69"/>
      <c r="G702" s="102"/>
    </row>
    <row r="703" ht="12.75" spans="3:7">
      <c r="C703" s="102"/>
      <c r="D703" s="102"/>
      <c r="E703" s="69"/>
      <c r="G703" s="102"/>
    </row>
    <row r="704" ht="12.75" spans="3:7">
      <c r="C704" s="102"/>
      <c r="D704" s="102"/>
      <c r="E704" s="69"/>
      <c r="G704" s="102"/>
    </row>
    <row r="705" ht="12.75" spans="3:7">
      <c r="C705" s="102"/>
      <c r="D705" s="102"/>
      <c r="E705" s="69"/>
      <c r="G705" s="102"/>
    </row>
    <row r="706" ht="12.75" spans="3:7">
      <c r="C706" s="102"/>
      <c r="D706" s="102"/>
      <c r="E706" s="69"/>
      <c r="G706" s="102"/>
    </row>
    <row r="707" ht="12.75" spans="3:7">
      <c r="C707" s="102"/>
      <c r="D707" s="102"/>
      <c r="E707" s="69"/>
      <c r="G707" s="102"/>
    </row>
    <row r="708" ht="12.75" spans="3:7">
      <c r="C708" s="102"/>
      <c r="D708" s="102"/>
      <c r="E708" s="69"/>
      <c r="G708" s="102"/>
    </row>
    <row r="709" ht="12.75" spans="3:7">
      <c r="C709" s="102"/>
      <c r="D709" s="102"/>
      <c r="E709" s="69"/>
      <c r="G709" s="102"/>
    </row>
    <row r="710" ht="12.75" spans="3:7">
      <c r="C710" s="102"/>
      <c r="D710" s="102"/>
      <c r="E710" s="69"/>
      <c r="G710" s="102"/>
    </row>
    <row r="711" ht="12.75" spans="3:7">
      <c r="C711" s="102"/>
      <c r="D711" s="102"/>
      <c r="E711" s="69"/>
      <c r="G711" s="102"/>
    </row>
    <row r="712" ht="12.75" spans="3:7">
      <c r="C712" s="102"/>
      <c r="D712" s="102"/>
      <c r="E712" s="69"/>
      <c r="G712" s="102"/>
    </row>
    <row r="713" ht="12.75" spans="3:7">
      <c r="C713" s="102"/>
      <c r="D713" s="102"/>
      <c r="E713" s="69"/>
      <c r="G713" s="102"/>
    </row>
    <row r="714" ht="12.75" spans="3:7">
      <c r="C714" s="102"/>
      <c r="D714" s="102"/>
      <c r="E714" s="69"/>
      <c r="G714" s="102"/>
    </row>
    <row r="715" ht="12.75" spans="3:7">
      <c r="C715" s="102"/>
      <c r="D715" s="102"/>
      <c r="E715" s="69"/>
      <c r="G715" s="102"/>
    </row>
    <row r="716" ht="12.75" spans="3:7">
      <c r="C716" s="102"/>
      <c r="D716" s="102"/>
      <c r="E716" s="69"/>
      <c r="G716" s="102"/>
    </row>
    <row r="717" ht="12.75" spans="3:7">
      <c r="C717" s="102"/>
      <c r="D717" s="102"/>
      <c r="E717" s="69"/>
      <c r="G717" s="102"/>
    </row>
    <row r="718" ht="12.75" spans="3:7">
      <c r="C718" s="102"/>
      <c r="D718" s="102"/>
      <c r="E718" s="69"/>
      <c r="G718" s="102"/>
    </row>
    <row r="719" ht="12.75" spans="3:7">
      <c r="C719" s="102"/>
      <c r="D719" s="102"/>
      <c r="E719" s="69"/>
      <c r="G719" s="102"/>
    </row>
    <row r="720" ht="12.75" spans="3:7">
      <c r="C720" s="102"/>
      <c r="D720" s="102"/>
      <c r="E720" s="69"/>
      <c r="G720" s="102"/>
    </row>
    <row r="721" ht="12.75" spans="3:7">
      <c r="C721" s="102"/>
      <c r="D721" s="102"/>
      <c r="E721" s="69"/>
      <c r="G721" s="102"/>
    </row>
    <row r="722" ht="12.75" spans="3:7">
      <c r="C722" s="102"/>
      <c r="D722" s="102"/>
      <c r="E722" s="69"/>
      <c r="G722" s="102"/>
    </row>
    <row r="723" ht="12.75" spans="3:7">
      <c r="C723" s="102"/>
      <c r="D723" s="102"/>
      <c r="E723" s="69"/>
      <c r="G723" s="102"/>
    </row>
    <row r="724" ht="12.75" spans="3:7">
      <c r="C724" s="102"/>
      <c r="D724" s="102"/>
      <c r="E724" s="69"/>
      <c r="G724" s="102"/>
    </row>
    <row r="725" ht="12.75" spans="3:7">
      <c r="C725" s="102"/>
      <c r="D725" s="102"/>
      <c r="E725" s="69"/>
      <c r="G725" s="102"/>
    </row>
    <row r="726" ht="12.75" spans="3:7">
      <c r="C726" s="102"/>
      <c r="D726" s="102"/>
      <c r="E726" s="69"/>
      <c r="G726" s="102"/>
    </row>
    <row r="727" ht="12.75" spans="3:7">
      <c r="C727" s="102"/>
      <c r="D727" s="102"/>
      <c r="E727" s="69"/>
      <c r="G727" s="102"/>
    </row>
    <row r="728" ht="12.75" spans="3:7">
      <c r="C728" s="102"/>
      <c r="D728" s="102"/>
      <c r="E728" s="69"/>
      <c r="G728" s="102"/>
    </row>
    <row r="729" ht="12.75" spans="3:7">
      <c r="C729" s="102"/>
      <c r="D729" s="102"/>
      <c r="E729" s="69"/>
      <c r="G729" s="102"/>
    </row>
    <row r="730" ht="12.75" spans="3:7">
      <c r="C730" s="102"/>
      <c r="D730" s="102"/>
      <c r="E730" s="69"/>
      <c r="G730" s="102"/>
    </row>
    <row r="731" ht="12.75" spans="3:7">
      <c r="C731" s="102"/>
      <c r="D731" s="102"/>
      <c r="E731" s="69"/>
      <c r="G731" s="102"/>
    </row>
    <row r="732" ht="12.75" spans="3:7">
      <c r="C732" s="102"/>
      <c r="D732" s="102"/>
      <c r="E732" s="69"/>
      <c r="G732" s="102"/>
    </row>
    <row r="733" ht="12.75" spans="3:7">
      <c r="C733" s="102"/>
      <c r="D733" s="102"/>
      <c r="E733" s="69"/>
      <c r="G733" s="102"/>
    </row>
    <row r="734" ht="12.75" spans="3:7">
      <c r="C734" s="102"/>
      <c r="D734" s="102"/>
      <c r="E734" s="69"/>
      <c r="G734" s="102"/>
    </row>
    <row r="735" ht="12.75" spans="3:7">
      <c r="C735" s="102"/>
      <c r="D735" s="102"/>
      <c r="E735" s="69"/>
      <c r="G735" s="102"/>
    </row>
    <row r="736" ht="12.75" spans="3:7">
      <c r="C736" s="102"/>
      <c r="D736" s="102"/>
      <c r="E736" s="69"/>
      <c r="G736" s="102"/>
    </row>
    <row r="737" ht="12.75" spans="3:7">
      <c r="C737" s="102"/>
      <c r="D737" s="102"/>
      <c r="E737" s="69"/>
      <c r="G737" s="102"/>
    </row>
    <row r="738" ht="12.75" spans="3:7">
      <c r="C738" s="102"/>
      <c r="D738" s="102"/>
      <c r="E738" s="69"/>
      <c r="G738" s="102"/>
    </row>
    <row r="739" ht="12.75" spans="3:7">
      <c r="C739" s="102"/>
      <c r="D739" s="102"/>
      <c r="E739" s="69"/>
      <c r="G739" s="102"/>
    </row>
    <row r="740" ht="12.75" spans="3:7">
      <c r="C740" s="102"/>
      <c r="D740" s="102"/>
      <c r="E740" s="69"/>
      <c r="G740" s="102"/>
    </row>
    <row r="741" ht="12.75" spans="3:7">
      <c r="C741" s="102"/>
      <c r="D741" s="102"/>
      <c r="E741" s="69"/>
      <c r="G741" s="102"/>
    </row>
    <row r="742" ht="12.75" spans="3:7">
      <c r="C742" s="102"/>
      <c r="D742" s="102"/>
      <c r="E742" s="69"/>
      <c r="G742" s="102"/>
    </row>
    <row r="743" ht="12.75" spans="3:7">
      <c r="C743" s="102"/>
      <c r="D743" s="102"/>
      <c r="E743" s="69"/>
      <c r="G743" s="102"/>
    </row>
    <row r="744" ht="12.75" spans="3:7">
      <c r="C744" s="102"/>
      <c r="D744" s="102"/>
      <c r="E744" s="69"/>
      <c r="G744" s="102"/>
    </row>
    <row r="745" ht="12.75" spans="3:7">
      <c r="C745" s="102"/>
      <c r="D745" s="102"/>
      <c r="E745" s="69"/>
      <c r="G745" s="102"/>
    </row>
    <row r="746" ht="12.75" spans="3:7">
      <c r="C746" s="102"/>
      <c r="D746" s="102"/>
      <c r="E746" s="69"/>
      <c r="G746" s="102"/>
    </row>
    <row r="747" ht="12.75" spans="3:7">
      <c r="C747" s="102"/>
      <c r="D747" s="102"/>
      <c r="E747" s="69"/>
      <c r="G747" s="102"/>
    </row>
    <row r="748" ht="12.75" spans="3:7">
      <c r="C748" s="102"/>
      <c r="D748" s="102"/>
      <c r="E748" s="69"/>
      <c r="G748" s="102"/>
    </row>
    <row r="749" ht="12.75" spans="3:7">
      <c r="C749" s="102"/>
      <c r="D749" s="102"/>
      <c r="E749" s="69"/>
      <c r="G749" s="102"/>
    </row>
    <row r="750" ht="12.75" spans="3:7">
      <c r="C750" s="102"/>
      <c r="D750" s="102"/>
      <c r="E750" s="69"/>
      <c r="G750" s="102"/>
    </row>
    <row r="751" ht="12.75" spans="3:7">
      <c r="C751" s="102"/>
      <c r="D751" s="102"/>
      <c r="E751" s="69"/>
      <c r="G751" s="102"/>
    </row>
    <row r="752" ht="12.75" spans="3:7">
      <c r="C752" s="102"/>
      <c r="D752" s="102"/>
      <c r="E752" s="69"/>
      <c r="G752" s="102"/>
    </row>
    <row r="753" ht="12.75" spans="3:7">
      <c r="C753" s="102"/>
      <c r="D753" s="102"/>
      <c r="E753" s="69"/>
      <c r="G753" s="102"/>
    </row>
    <row r="754" ht="12.75" spans="3:7">
      <c r="C754" s="102"/>
      <c r="D754" s="102"/>
      <c r="E754" s="69"/>
      <c r="G754" s="102"/>
    </row>
    <row r="755" ht="12.75" spans="3:7">
      <c r="C755" s="102"/>
      <c r="D755" s="102"/>
      <c r="E755" s="69"/>
      <c r="G755" s="102"/>
    </row>
    <row r="756" ht="12.75" spans="3:7">
      <c r="C756" s="102"/>
      <c r="D756" s="102"/>
      <c r="E756" s="69"/>
      <c r="G756" s="102"/>
    </row>
    <row r="757" ht="12.75" spans="3:7">
      <c r="C757" s="102"/>
      <c r="D757" s="102"/>
      <c r="E757" s="69"/>
      <c r="G757" s="102"/>
    </row>
    <row r="758" ht="12.75" spans="3:7">
      <c r="C758" s="102"/>
      <c r="D758" s="102"/>
      <c r="E758" s="69"/>
      <c r="G758" s="102"/>
    </row>
    <row r="759" ht="12.75" spans="3:7">
      <c r="C759" s="102"/>
      <c r="D759" s="102"/>
      <c r="E759" s="69"/>
      <c r="G759" s="102"/>
    </row>
    <row r="760" ht="12.75" spans="3:7">
      <c r="C760" s="102"/>
      <c r="D760" s="102"/>
      <c r="E760" s="69"/>
      <c r="G760" s="102"/>
    </row>
    <row r="761" ht="12.75" spans="3:7">
      <c r="C761" s="102"/>
      <c r="D761" s="102"/>
      <c r="E761" s="69"/>
      <c r="G761" s="102"/>
    </row>
    <row r="762" ht="12.75" spans="3:7">
      <c r="C762" s="102"/>
      <c r="D762" s="102"/>
      <c r="E762" s="69"/>
      <c r="G762" s="102"/>
    </row>
    <row r="763" ht="12.75" spans="3:7">
      <c r="C763" s="102"/>
      <c r="D763" s="102"/>
      <c r="E763" s="69"/>
      <c r="G763" s="102"/>
    </row>
    <row r="764" ht="12.75" spans="3:7">
      <c r="C764" s="102"/>
      <c r="D764" s="102"/>
      <c r="E764" s="69"/>
      <c r="G764" s="102"/>
    </row>
    <row r="765" ht="12.75" spans="3:7">
      <c r="C765" s="102"/>
      <c r="D765" s="102"/>
      <c r="E765" s="69"/>
      <c r="G765" s="102"/>
    </row>
    <row r="766" ht="12.75" spans="3:7">
      <c r="C766" s="102"/>
      <c r="D766" s="102"/>
      <c r="E766" s="69"/>
      <c r="G766" s="102"/>
    </row>
    <row r="767" ht="12.75" spans="3:7">
      <c r="C767" s="102"/>
      <c r="D767" s="102"/>
      <c r="E767" s="69"/>
      <c r="G767" s="102"/>
    </row>
    <row r="768" ht="12.75" spans="3:7">
      <c r="C768" s="102"/>
      <c r="D768" s="102"/>
      <c r="E768" s="69"/>
      <c r="G768" s="102"/>
    </row>
    <row r="769" ht="12.75" spans="3:7">
      <c r="C769" s="102"/>
      <c r="D769" s="102"/>
      <c r="E769" s="69"/>
      <c r="G769" s="102"/>
    </row>
    <row r="770" ht="12.75" spans="3:7">
      <c r="C770" s="102"/>
      <c r="D770" s="102"/>
      <c r="E770" s="69"/>
      <c r="G770" s="102"/>
    </row>
    <row r="771" ht="12.75" spans="3:7">
      <c r="C771" s="102"/>
      <c r="D771" s="102"/>
      <c r="E771" s="69"/>
      <c r="G771" s="102"/>
    </row>
    <row r="772" ht="12.75" spans="3:7">
      <c r="C772" s="102"/>
      <c r="D772" s="102"/>
      <c r="E772" s="69"/>
      <c r="G772" s="102"/>
    </row>
    <row r="773" ht="12.75" spans="3:7">
      <c r="C773" s="102"/>
      <c r="D773" s="102"/>
      <c r="E773" s="69"/>
      <c r="G773" s="102"/>
    </row>
    <row r="774" ht="12.75" spans="3:7">
      <c r="C774" s="102"/>
      <c r="D774" s="102"/>
      <c r="E774" s="69"/>
      <c r="G774" s="102"/>
    </row>
    <row r="775" ht="12.75" spans="3:7">
      <c r="C775" s="102"/>
      <c r="D775" s="102"/>
      <c r="E775" s="69"/>
      <c r="G775" s="102"/>
    </row>
    <row r="776" ht="12.75" spans="3:7">
      <c r="C776" s="102"/>
      <c r="D776" s="102"/>
      <c r="E776" s="69"/>
      <c r="G776" s="102"/>
    </row>
    <row r="777" ht="12.75" spans="3:7">
      <c r="C777" s="102"/>
      <c r="D777" s="102"/>
      <c r="E777" s="69"/>
      <c r="G777" s="102"/>
    </row>
    <row r="778" ht="12.75" spans="3:7">
      <c r="C778" s="102"/>
      <c r="D778" s="102"/>
      <c r="E778" s="69"/>
      <c r="G778" s="102"/>
    </row>
    <row r="779" ht="12.75" spans="3:7">
      <c r="C779" s="102"/>
      <c r="D779" s="102"/>
      <c r="E779" s="69"/>
      <c r="G779" s="102"/>
    </row>
    <row r="780" ht="12.75" spans="3:7">
      <c r="C780" s="102"/>
      <c r="D780" s="102"/>
      <c r="E780" s="69"/>
      <c r="G780" s="102"/>
    </row>
    <row r="781" ht="12.75" spans="3:7">
      <c r="C781" s="102"/>
      <c r="D781" s="102"/>
      <c r="E781" s="69"/>
      <c r="G781" s="102"/>
    </row>
    <row r="782" ht="12.75" spans="3:7">
      <c r="C782" s="102"/>
      <c r="D782" s="102"/>
      <c r="E782" s="69"/>
      <c r="G782" s="102"/>
    </row>
    <row r="783" ht="12.75" spans="3:7">
      <c r="C783" s="102"/>
      <c r="D783" s="102"/>
      <c r="E783" s="69"/>
      <c r="G783" s="102"/>
    </row>
    <row r="784" ht="12.75" spans="3:7">
      <c r="C784" s="102"/>
      <c r="D784" s="102"/>
      <c r="E784" s="69"/>
      <c r="G784" s="102"/>
    </row>
    <row r="785" ht="12.75" spans="3:7">
      <c r="C785" s="102"/>
      <c r="D785" s="102"/>
      <c r="E785" s="69"/>
      <c r="G785" s="102"/>
    </row>
    <row r="786" ht="12.75" spans="3:7">
      <c r="C786" s="102"/>
      <c r="D786" s="102"/>
      <c r="E786" s="69"/>
      <c r="G786" s="102"/>
    </row>
    <row r="787" ht="12.75" spans="3:7">
      <c r="C787" s="102"/>
      <c r="D787" s="102"/>
      <c r="E787" s="69"/>
      <c r="G787" s="102"/>
    </row>
    <row r="788" ht="12.75" spans="3:7">
      <c r="C788" s="102"/>
      <c r="D788" s="102"/>
      <c r="E788" s="69"/>
      <c r="G788" s="102"/>
    </row>
    <row r="789" ht="12.75" spans="3:7">
      <c r="C789" s="102"/>
      <c r="D789" s="102"/>
      <c r="E789" s="69"/>
      <c r="G789" s="102"/>
    </row>
    <row r="790" ht="12.75" spans="3:7">
      <c r="C790" s="102"/>
      <c r="D790" s="102"/>
      <c r="E790" s="69"/>
      <c r="G790" s="102"/>
    </row>
    <row r="791" ht="12.75" spans="3:7">
      <c r="C791" s="102"/>
      <c r="D791" s="102"/>
      <c r="E791" s="69"/>
      <c r="G791" s="102"/>
    </row>
    <row r="792" ht="12.75" spans="3:7">
      <c r="C792" s="102"/>
      <c r="D792" s="102"/>
      <c r="E792" s="69"/>
      <c r="G792" s="102"/>
    </row>
    <row r="793" ht="12.75" spans="3:7">
      <c r="C793" s="102"/>
      <c r="D793" s="102"/>
      <c r="E793" s="69"/>
      <c r="G793" s="102"/>
    </row>
    <row r="794" ht="12.75" spans="3:7">
      <c r="C794" s="102"/>
      <c r="D794" s="102"/>
      <c r="E794" s="69"/>
      <c r="G794" s="102"/>
    </row>
    <row r="795" ht="12.75" spans="3:7">
      <c r="C795" s="102"/>
      <c r="D795" s="102"/>
      <c r="E795" s="69"/>
      <c r="G795" s="102"/>
    </row>
    <row r="796" ht="12.75" spans="3:7">
      <c r="C796" s="102"/>
      <c r="D796" s="102"/>
      <c r="E796" s="69"/>
      <c r="G796" s="102"/>
    </row>
    <row r="797" ht="12.75" spans="3:7">
      <c r="C797" s="102"/>
      <c r="D797" s="102"/>
      <c r="E797" s="69"/>
      <c r="G797" s="102"/>
    </row>
    <row r="798" ht="12.75" spans="3:7">
      <c r="C798" s="102"/>
      <c r="D798" s="102"/>
      <c r="E798" s="69"/>
      <c r="G798" s="102"/>
    </row>
    <row r="799" ht="12.75" spans="3:7">
      <c r="C799" s="102"/>
      <c r="D799" s="102"/>
      <c r="E799" s="69"/>
      <c r="G799" s="102"/>
    </row>
    <row r="800" ht="12.75" spans="3:7">
      <c r="C800" s="102"/>
      <c r="D800" s="102"/>
      <c r="E800" s="69"/>
      <c r="G800" s="102"/>
    </row>
    <row r="801" ht="12.75" spans="3:7">
      <c r="C801" s="102"/>
      <c r="D801" s="102"/>
      <c r="E801" s="69"/>
      <c r="G801" s="102"/>
    </row>
    <row r="802" ht="12.75" spans="3:7">
      <c r="C802" s="102"/>
      <c r="D802" s="102"/>
      <c r="E802" s="69"/>
      <c r="G802" s="102"/>
    </row>
    <row r="803" ht="12.75" spans="3:7">
      <c r="C803" s="102"/>
      <c r="D803" s="102"/>
      <c r="E803" s="69"/>
      <c r="G803" s="102"/>
    </row>
    <row r="804" ht="12.75" spans="3:7">
      <c r="C804" s="102"/>
      <c r="D804" s="102"/>
      <c r="E804" s="69"/>
      <c r="G804" s="102"/>
    </row>
    <row r="805" ht="12.75" spans="3:7">
      <c r="C805" s="102"/>
      <c r="D805" s="102"/>
      <c r="E805" s="69"/>
      <c r="G805" s="102"/>
    </row>
    <row r="806" ht="12.75" spans="3:7">
      <c r="C806" s="102"/>
      <c r="D806" s="102"/>
      <c r="E806" s="69"/>
      <c r="G806" s="102"/>
    </row>
    <row r="807" ht="12.75" spans="3:7">
      <c r="C807" s="102"/>
      <c r="D807" s="102"/>
      <c r="E807" s="69"/>
      <c r="G807" s="102"/>
    </row>
    <row r="808" ht="12.75" spans="3:7">
      <c r="C808" s="102"/>
      <c r="D808" s="102"/>
      <c r="E808" s="69"/>
      <c r="G808" s="102"/>
    </row>
    <row r="809" ht="12.75" spans="3:7">
      <c r="C809" s="102"/>
      <c r="D809" s="102"/>
      <c r="E809" s="69"/>
      <c r="G809" s="102"/>
    </row>
    <row r="810" ht="12.75" spans="3:7">
      <c r="C810" s="102"/>
      <c r="D810" s="102"/>
      <c r="E810" s="69"/>
      <c r="G810" s="102"/>
    </row>
    <row r="811" ht="12.75" spans="3:7">
      <c r="C811" s="102"/>
      <c r="D811" s="102"/>
      <c r="E811" s="69"/>
      <c r="G811" s="102"/>
    </row>
    <row r="812" ht="12.75" spans="3:7">
      <c r="C812" s="102"/>
      <c r="D812" s="102"/>
      <c r="E812" s="69"/>
      <c r="G812" s="102"/>
    </row>
    <row r="813" ht="12.75" spans="3:7">
      <c r="C813" s="102"/>
      <c r="D813" s="102"/>
      <c r="E813" s="69"/>
      <c r="G813" s="102"/>
    </row>
    <row r="814" ht="12.75" spans="3:7">
      <c r="C814" s="102"/>
      <c r="D814" s="102"/>
      <c r="E814" s="69"/>
      <c r="G814" s="102"/>
    </row>
    <row r="815" ht="12.75" spans="3:7">
      <c r="C815" s="102"/>
      <c r="D815" s="102"/>
      <c r="E815" s="69"/>
      <c r="G815" s="102"/>
    </row>
    <row r="816" ht="12.75" spans="3:7">
      <c r="C816" s="102"/>
      <c r="D816" s="102"/>
      <c r="E816" s="69"/>
      <c r="G816" s="102"/>
    </row>
    <row r="817" ht="12.75" spans="3:7">
      <c r="C817" s="102"/>
      <c r="D817" s="102"/>
      <c r="E817" s="69"/>
      <c r="G817" s="102"/>
    </row>
    <row r="818" ht="12.75" spans="3:7">
      <c r="C818" s="102"/>
      <c r="D818" s="102"/>
      <c r="E818" s="69"/>
      <c r="G818" s="102"/>
    </row>
    <row r="819" ht="12.75" spans="3:7">
      <c r="C819" s="102"/>
      <c r="D819" s="102"/>
      <c r="E819" s="69"/>
      <c r="G819" s="102"/>
    </row>
    <row r="820" ht="12.75" spans="3:7">
      <c r="C820" s="102"/>
      <c r="D820" s="102"/>
      <c r="E820" s="69"/>
      <c r="G820" s="102"/>
    </row>
    <row r="821" ht="12.75" spans="3:7">
      <c r="C821" s="102"/>
      <c r="D821" s="102"/>
      <c r="E821" s="69"/>
      <c r="G821" s="102"/>
    </row>
    <row r="822" ht="12.75" spans="3:7">
      <c r="C822" s="102"/>
      <c r="D822" s="102"/>
      <c r="E822" s="69"/>
      <c r="G822" s="102"/>
    </row>
    <row r="823" ht="12.75" spans="3:7">
      <c r="C823" s="102"/>
      <c r="D823" s="102"/>
      <c r="E823" s="69"/>
      <c r="G823" s="102"/>
    </row>
    <row r="824" ht="12.75" spans="3:7">
      <c r="C824" s="102"/>
      <c r="D824" s="102"/>
      <c r="E824" s="69"/>
      <c r="G824" s="102"/>
    </row>
    <row r="825" ht="12.75" spans="3:7">
      <c r="C825" s="102"/>
      <c r="D825" s="102"/>
      <c r="E825" s="69"/>
      <c r="G825" s="102"/>
    </row>
    <row r="826" ht="12.75" spans="3:7">
      <c r="C826" s="102"/>
      <c r="D826" s="102"/>
      <c r="E826" s="69"/>
      <c r="G826" s="102"/>
    </row>
    <row r="827" ht="12.75" spans="3:7">
      <c r="C827" s="102"/>
      <c r="D827" s="102"/>
      <c r="E827" s="69"/>
      <c r="G827" s="102"/>
    </row>
    <row r="828" ht="12.75" spans="3:7">
      <c r="C828" s="102"/>
      <c r="D828" s="102"/>
      <c r="E828" s="69"/>
      <c r="G828" s="102"/>
    </row>
    <row r="829" ht="12.75" spans="3:7">
      <c r="C829" s="102"/>
      <c r="D829" s="102"/>
      <c r="E829" s="69"/>
      <c r="G829" s="102"/>
    </row>
    <row r="830" ht="12.75" spans="3:7">
      <c r="C830" s="102"/>
      <c r="D830" s="102"/>
      <c r="E830" s="69"/>
      <c r="G830" s="102"/>
    </row>
    <row r="831" ht="12.75" spans="3:7">
      <c r="C831" s="102"/>
      <c r="D831" s="102"/>
      <c r="E831" s="69"/>
      <c r="G831" s="102"/>
    </row>
    <row r="832" ht="12.75" spans="3:7">
      <c r="C832" s="102"/>
      <c r="D832" s="102"/>
      <c r="E832" s="69"/>
      <c r="G832" s="102"/>
    </row>
    <row r="833" ht="12.75" spans="3:7">
      <c r="C833" s="102"/>
      <c r="D833" s="102"/>
      <c r="E833" s="69"/>
      <c r="G833" s="102"/>
    </row>
    <row r="834" ht="12.75" spans="3:7">
      <c r="C834" s="102"/>
      <c r="D834" s="102"/>
      <c r="E834" s="69"/>
      <c r="G834" s="102"/>
    </row>
    <row r="835" ht="12.75" spans="3:7">
      <c r="C835" s="102"/>
      <c r="D835" s="102"/>
      <c r="E835" s="69"/>
      <c r="G835" s="102"/>
    </row>
    <row r="836" ht="12.75" spans="3:7">
      <c r="C836" s="102"/>
      <c r="D836" s="102"/>
      <c r="E836" s="69"/>
      <c r="G836" s="102"/>
    </row>
    <row r="837" ht="12.75" spans="3:7">
      <c r="C837" s="102"/>
      <c r="D837" s="102"/>
      <c r="E837" s="69"/>
      <c r="G837" s="102"/>
    </row>
    <row r="838" ht="12.75" spans="3:7">
      <c r="C838" s="102"/>
      <c r="D838" s="102"/>
      <c r="E838" s="69"/>
      <c r="G838" s="102"/>
    </row>
    <row r="839" ht="12.75" spans="3:7">
      <c r="C839" s="102"/>
      <c r="D839" s="102"/>
      <c r="E839" s="69"/>
      <c r="G839" s="102"/>
    </row>
    <row r="840" ht="12.75" spans="3:7">
      <c r="C840" s="102"/>
      <c r="D840" s="102"/>
      <c r="E840" s="69"/>
      <c r="G840" s="102"/>
    </row>
    <row r="841" ht="12.75" spans="3:7">
      <c r="C841" s="102"/>
      <c r="D841" s="102"/>
      <c r="E841" s="69"/>
      <c r="G841" s="102"/>
    </row>
    <row r="842" ht="12.75" spans="3:7">
      <c r="C842" s="102"/>
      <c r="D842" s="102"/>
      <c r="E842" s="69"/>
      <c r="G842" s="102"/>
    </row>
    <row r="843" ht="12.75" spans="3:7">
      <c r="C843" s="102"/>
      <c r="D843" s="102"/>
      <c r="E843" s="69"/>
      <c r="G843" s="102"/>
    </row>
    <row r="844" ht="12.75" spans="3:7">
      <c r="C844" s="102"/>
      <c r="D844" s="102"/>
      <c r="E844" s="69"/>
      <c r="G844" s="102"/>
    </row>
    <row r="845" ht="12.75" spans="3:7">
      <c r="C845" s="102"/>
      <c r="D845" s="102"/>
      <c r="E845" s="69"/>
      <c r="G845" s="102"/>
    </row>
    <row r="846" ht="12.75" spans="3:7">
      <c r="C846" s="102"/>
      <c r="D846" s="102"/>
      <c r="E846" s="69"/>
      <c r="G846" s="102"/>
    </row>
    <row r="847" ht="12.75" spans="3:7">
      <c r="C847" s="102"/>
      <c r="D847" s="102"/>
      <c r="E847" s="69"/>
      <c r="G847" s="102"/>
    </row>
    <row r="848" ht="12.75" spans="3:7">
      <c r="C848" s="102"/>
      <c r="D848" s="102"/>
      <c r="E848" s="69"/>
      <c r="G848" s="102"/>
    </row>
    <row r="849" ht="12.75" spans="3:7">
      <c r="C849" s="102"/>
      <c r="D849" s="102"/>
      <c r="E849" s="69"/>
      <c r="G849" s="102"/>
    </row>
    <row r="850" ht="12.75" spans="3:7">
      <c r="C850" s="102"/>
      <c r="D850" s="102"/>
      <c r="E850" s="69"/>
      <c r="G850" s="102"/>
    </row>
    <row r="851" ht="12.75" spans="3:7">
      <c r="C851" s="102"/>
      <c r="D851" s="102"/>
      <c r="E851" s="69"/>
      <c r="G851" s="102"/>
    </row>
    <row r="852" ht="12.75" spans="3:7">
      <c r="C852" s="102"/>
      <c r="D852" s="102"/>
      <c r="E852" s="69"/>
      <c r="G852" s="102"/>
    </row>
    <row r="853" ht="12.75" spans="3:7">
      <c r="C853" s="102"/>
      <c r="D853" s="102"/>
      <c r="E853" s="69"/>
      <c r="G853" s="102"/>
    </row>
    <row r="854" ht="12.75" spans="3:7">
      <c r="C854" s="102"/>
      <c r="D854" s="102"/>
      <c r="E854" s="69"/>
      <c r="G854" s="102"/>
    </row>
    <row r="855" ht="12.75" spans="3:7">
      <c r="C855" s="102"/>
      <c r="D855" s="102"/>
      <c r="E855" s="69"/>
      <c r="G855" s="102"/>
    </row>
    <row r="856" ht="12.75" spans="3:7">
      <c r="C856" s="102"/>
      <c r="D856" s="102"/>
      <c r="E856" s="69"/>
      <c r="G856" s="102"/>
    </row>
    <row r="857" ht="12.75" spans="3:7">
      <c r="C857" s="102"/>
      <c r="D857" s="102"/>
      <c r="E857" s="69"/>
      <c r="G857" s="102"/>
    </row>
    <row r="858" ht="12.75" spans="3:7">
      <c r="C858" s="102"/>
      <c r="D858" s="102"/>
      <c r="E858" s="69"/>
      <c r="G858" s="102"/>
    </row>
    <row r="859" ht="12.75" spans="3:7">
      <c r="C859" s="102"/>
      <c r="D859" s="102"/>
      <c r="E859" s="69"/>
      <c r="G859" s="102"/>
    </row>
    <row r="860" ht="12.75" spans="3:7">
      <c r="C860" s="102"/>
      <c r="D860" s="102"/>
      <c r="E860" s="69"/>
      <c r="G860" s="102"/>
    </row>
    <row r="861" ht="12.75" spans="3:7">
      <c r="C861" s="102"/>
      <c r="D861" s="102"/>
      <c r="E861" s="69"/>
      <c r="G861" s="102"/>
    </row>
    <row r="862" ht="12.75" spans="3:7">
      <c r="C862" s="102"/>
      <c r="D862" s="102"/>
      <c r="E862" s="69"/>
      <c r="G862" s="102"/>
    </row>
    <row r="863" ht="12.75" spans="3:7">
      <c r="C863" s="102"/>
      <c r="D863" s="102"/>
      <c r="E863" s="69"/>
      <c r="G863" s="102"/>
    </row>
    <row r="864" ht="12.75" spans="3:7">
      <c r="C864" s="102"/>
      <c r="D864" s="102"/>
      <c r="E864" s="69"/>
      <c r="G864" s="102"/>
    </row>
    <row r="865" ht="12.75" spans="3:7">
      <c r="C865" s="102"/>
      <c r="D865" s="102"/>
      <c r="E865" s="69"/>
      <c r="G865" s="102"/>
    </row>
    <row r="866" ht="12.75" spans="3:7">
      <c r="C866" s="102"/>
      <c r="D866" s="102"/>
      <c r="E866" s="69"/>
      <c r="G866" s="102"/>
    </row>
    <row r="867" ht="12.75" spans="3:7">
      <c r="C867" s="102"/>
      <c r="D867" s="102"/>
      <c r="E867" s="69"/>
      <c r="G867" s="102"/>
    </row>
    <row r="868" ht="12.75" spans="3:7">
      <c r="C868" s="102"/>
      <c r="D868" s="102"/>
      <c r="E868" s="69"/>
      <c r="G868" s="102"/>
    </row>
    <row r="869" ht="12.75" spans="3:7">
      <c r="C869" s="102"/>
      <c r="D869" s="102"/>
      <c r="E869" s="69"/>
      <c r="G869" s="102"/>
    </row>
    <row r="870" ht="12.75" spans="3:7">
      <c r="C870" s="102"/>
      <c r="D870" s="102"/>
      <c r="E870" s="69"/>
      <c r="G870" s="102"/>
    </row>
    <row r="871" ht="12.75" spans="3:7">
      <c r="C871" s="102"/>
      <c r="D871" s="102"/>
      <c r="E871" s="69"/>
      <c r="G871" s="102"/>
    </row>
    <row r="872" ht="12.75" spans="3:7">
      <c r="C872" s="102"/>
      <c r="D872" s="102"/>
      <c r="E872" s="69"/>
      <c r="G872" s="102"/>
    </row>
    <row r="873" ht="12.75" spans="3:7">
      <c r="C873" s="102"/>
      <c r="D873" s="102"/>
      <c r="E873" s="69"/>
      <c r="G873" s="102"/>
    </row>
    <row r="874" ht="12.75" spans="3:7">
      <c r="C874" s="102"/>
      <c r="D874" s="102"/>
      <c r="E874" s="69"/>
      <c r="G874" s="102"/>
    </row>
    <row r="875" ht="12.75" spans="3:7">
      <c r="C875" s="102"/>
      <c r="D875" s="102"/>
      <c r="E875" s="69"/>
      <c r="G875" s="102"/>
    </row>
    <row r="876" ht="12.75" spans="3:7">
      <c r="C876" s="102"/>
      <c r="D876" s="102"/>
      <c r="E876" s="69"/>
      <c r="G876" s="102"/>
    </row>
    <row r="877" ht="12.75" spans="3:7">
      <c r="C877" s="102"/>
      <c r="D877" s="102"/>
      <c r="E877" s="69"/>
      <c r="G877" s="102"/>
    </row>
    <row r="878" ht="12.75" spans="3:7">
      <c r="C878" s="102"/>
      <c r="D878" s="102"/>
      <c r="E878" s="69"/>
      <c r="G878" s="102"/>
    </row>
    <row r="879" ht="12.75" spans="3:7">
      <c r="C879" s="102"/>
      <c r="D879" s="102"/>
      <c r="E879" s="69"/>
      <c r="G879" s="102"/>
    </row>
    <row r="880" ht="12.75" spans="3:7">
      <c r="C880" s="102"/>
      <c r="D880" s="102"/>
      <c r="E880" s="69"/>
      <c r="G880" s="102"/>
    </row>
    <row r="881" ht="12.75" spans="3:7">
      <c r="C881" s="102"/>
      <c r="D881" s="102"/>
      <c r="E881" s="69"/>
      <c r="G881" s="102"/>
    </row>
    <row r="882" ht="12.75" spans="3:7">
      <c r="C882" s="102"/>
      <c r="D882" s="102"/>
      <c r="E882" s="69"/>
      <c r="G882" s="102"/>
    </row>
    <row r="883" ht="12.75" spans="3:7">
      <c r="C883" s="102"/>
      <c r="D883" s="102"/>
      <c r="E883" s="69"/>
      <c r="G883" s="102"/>
    </row>
    <row r="884" ht="12.75" spans="3:7">
      <c r="C884" s="102"/>
      <c r="D884" s="102"/>
      <c r="E884" s="69"/>
      <c r="G884" s="102"/>
    </row>
    <row r="885" ht="12.75" spans="3:7">
      <c r="C885" s="102"/>
      <c r="D885" s="102"/>
      <c r="E885" s="69"/>
      <c r="G885" s="102"/>
    </row>
    <row r="886" ht="12.75" spans="3:7">
      <c r="C886" s="102"/>
      <c r="D886" s="102"/>
      <c r="E886" s="69"/>
      <c r="G886" s="102"/>
    </row>
    <row r="887" ht="12.75" spans="3:7">
      <c r="C887" s="102"/>
      <c r="D887" s="102"/>
      <c r="E887" s="69"/>
      <c r="G887" s="102"/>
    </row>
    <row r="888" ht="12.75" spans="3:7">
      <c r="C888" s="102"/>
      <c r="D888" s="102"/>
      <c r="E888" s="69"/>
      <c r="G888" s="102"/>
    </row>
    <row r="889" ht="12.75" spans="3:7">
      <c r="C889" s="102"/>
      <c r="D889" s="102"/>
      <c r="E889" s="69"/>
      <c r="G889" s="102"/>
    </row>
    <row r="890" ht="12.75" spans="3:7">
      <c r="C890" s="102"/>
      <c r="D890" s="102"/>
      <c r="E890" s="69"/>
      <c r="G890" s="102"/>
    </row>
    <row r="891" ht="12.75" spans="3:7">
      <c r="C891" s="102"/>
      <c r="D891" s="102"/>
      <c r="E891" s="69"/>
      <c r="G891" s="102"/>
    </row>
    <row r="892" ht="12.75" spans="3:7">
      <c r="C892" s="102"/>
      <c r="D892" s="102"/>
      <c r="E892" s="69"/>
      <c r="G892" s="102"/>
    </row>
    <row r="893" ht="12.75" spans="3:7">
      <c r="C893" s="102"/>
      <c r="D893" s="102"/>
      <c r="E893" s="69"/>
      <c r="G893" s="102"/>
    </row>
    <row r="894" ht="12.75" spans="3:7">
      <c r="C894" s="102"/>
      <c r="D894" s="102"/>
      <c r="E894" s="69"/>
      <c r="G894" s="102"/>
    </row>
    <row r="895" ht="12.75" spans="3:7">
      <c r="C895" s="102"/>
      <c r="D895" s="102"/>
      <c r="E895" s="69"/>
      <c r="G895" s="102"/>
    </row>
    <row r="896" ht="12.75" spans="3:7">
      <c r="C896" s="102"/>
      <c r="D896" s="102"/>
      <c r="E896" s="69"/>
      <c r="G896" s="102"/>
    </row>
    <row r="897" ht="12.75" spans="3:7">
      <c r="C897" s="102"/>
      <c r="D897" s="102"/>
      <c r="E897" s="69"/>
      <c r="G897" s="102"/>
    </row>
    <row r="898" ht="12.75" spans="3:7">
      <c r="C898" s="102"/>
      <c r="D898" s="102"/>
      <c r="E898" s="69"/>
      <c r="G898" s="102"/>
    </row>
    <row r="899" ht="12.75" spans="3:7">
      <c r="C899" s="102"/>
      <c r="D899" s="102"/>
      <c r="E899" s="69"/>
      <c r="G899" s="102"/>
    </row>
    <row r="900" ht="12.75" spans="3:7">
      <c r="C900" s="102"/>
      <c r="D900" s="102"/>
      <c r="E900" s="69"/>
      <c r="G900" s="102"/>
    </row>
    <row r="901" ht="12.75" spans="3:7">
      <c r="C901" s="102"/>
      <c r="D901" s="102"/>
      <c r="E901" s="69"/>
      <c r="G901" s="102"/>
    </row>
    <row r="902" ht="12.75" spans="3:7">
      <c r="C902" s="102"/>
      <c r="D902" s="102"/>
      <c r="E902" s="69"/>
      <c r="G902" s="102"/>
    </row>
    <row r="903" ht="12.75" spans="3:7">
      <c r="C903" s="102"/>
      <c r="D903" s="102"/>
      <c r="E903" s="69"/>
      <c r="G903" s="102"/>
    </row>
    <row r="904" ht="12.75" spans="3:7">
      <c r="C904" s="102"/>
      <c r="D904" s="102"/>
      <c r="E904" s="69"/>
      <c r="G904" s="102"/>
    </row>
    <row r="905" ht="12.75" spans="3:7">
      <c r="C905" s="102"/>
      <c r="D905" s="102"/>
      <c r="E905" s="69"/>
      <c r="G905" s="102"/>
    </row>
    <row r="906" ht="12.75" spans="3:7">
      <c r="C906" s="102"/>
      <c r="D906" s="102"/>
      <c r="E906" s="69"/>
      <c r="G906" s="102"/>
    </row>
    <row r="907" ht="12.75" spans="3:7">
      <c r="C907" s="102"/>
      <c r="D907" s="102"/>
      <c r="E907" s="69"/>
      <c r="G907" s="102"/>
    </row>
    <row r="908" ht="12.75" spans="3:7">
      <c r="C908" s="102"/>
      <c r="D908" s="102"/>
      <c r="E908" s="69"/>
      <c r="G908" s="102"/>
    </row>
    <row r="909" ht="12.75" spans="3:7">
      <c r="C909" s="102"/>
      <c r="D909" s="102"/>
      <c r="E909" s="69"/>
      <c r="G909" s="102"/>
    </row>
    <row r="910" ht="12.75" spans="3:7">
      <c r="C910" s="102"/>
      <c r="D910" s="102"/>
      <c r="E910" s="69"/>
      <c r="G910" s="102"/>
    </row>
    <row r="911" ht="12.75" spans="3:7">
      <c r="C911" s="102"/>
      <c r="D911" s="102"/>
      <c r="E911" s="69"/>
      <c r="G911" s="102"/>
    </row>
    <row r="912" ht="12.75" spans="3:7">
      <c r="C912" s="102"/>
      <c r="D912" s="102"/>
      <c r="E912" s="69"/>
      <c r="G912" s="102"/>
    </row>
    <row r="913" ht="12.75" spans="3:7">
      <c r="C913" s="102"/>
      <c r="D913" s="102"/>
      <c r="E913" s="69"/>
      <c r="G913" s="102"/>
    </row>
    <row r="914" ht="12.75" spans="3:7">
      <c r="C914" s="102"/>
      <c r="D914" s="102"/>
      <c r="E914" s="69"/>
      <c r="G914" s="102"/>
    </row>
    <row r="915" ht="12.75" spans="3:7">
      <c r="C915" s="102"/>
      <c r="D915" s="102"/>
      <c r="E915" s="69"/>
      <c r="G915" s="102"/>
    </row>
    <row r="916" ht="12.75" spans="3:7">
      <c r="C916" s="102"/>
      <c r="D916" s="102"/>
      <c r="E916" s="69"/>
      <c r="G916" s="102"/>
    </row>
    <row r="917" ht="12.75" spans="3:7">
      <c r="C917" s="102"/>
      <c r="D917" s="102"/>
      <c r="E917" s="69"/>
      <c r="G917" s="102"/>
    </row>
    <row r="918" ht="12.75" spans="3:7">
      <c r="C918" s="102"/>
      <c r="D918" s="102"/>
      <c r="E918" s="69"/>
      <c r="G918" s="102"/>
    </row>
    <row r="919" ht="12.75" spans="3:7">
      <c r="C919" s="102"/>
      <c r="D919" s="102"/>
      <c r="E919" s="69"/>
      <c r="G919" s="102"/>
    </row>
    <row r="920" ht="12.75" spans="3:7">
      <c r="C920" s="102"/>
      <c r="D920" s="102"/>
      <c r="E920" s="69"/>
      <c r="G920" s="102"/>
    </row>
    <row r="921" ht="12.75" spans="3:7">
      <c r="C921" s="102"/>
      <c r="D921" s="102"/>
      <c r="E921" s="69"/>
      <c r="G921" s="102"/>
    </row>
    <row r="922" ht="12.75" spans="3:7">
      <c r="C922" s="102"/>
      <c r="D922" s="102"/>
      <c r="E922" s="69"/>
      <c r="G922" s="102"/>
    </row>
    <row r="923" ht="12.75" spans="3:7">
      <c r="C923" s="102"/>
      <c r="D923" s="102"/>
      <c r="E923" s="69"/>
      <c r="G923" s="102"/>
    </row>
    <row r="924" ht="12.75" spans="3:7">
      <c r="C924" s="102"/>
      <c r="D924" s="102"/>
      <c r="E924" s="69"/>
      <c r="G924" s="102"/>
    </row>
    <row r="925" ht="12.75" spans="3:7">
      <c r="C925" s="102"/>
      <c r="D925" s="102"/>
      <c r="E925" s="69"/>
      <c r="G925" s="102"/>
    </row>
    <row r="926" ht="12.75" spans="3:7">
      <c r="C926" s="102"/>
      <c r="D926" s="102"/>
      <c r="E926" s="69"/>
      <c r="G926" s="102"/>
    </row>
    <row r="927" ht="12.75" spans="3:7">
      <c r="C927" s="102"/>
      <c r="D927" s="102"/>
      <c r="E927" s="69"/>
      <c r="G927" s="102"/>
    </row>
    <row r="928" ht="12.75" spans="3:7">
      <c r="C928" s="102"/>
      <c r="D928" s="102"/>
      <c r="E928" s="69"/>
      <c r="G928" s="102"/>
    </row>
    <row r="929" ht="12.75" spans="3:7">
      <c r="C929" s="102"/>
      <c r="D929" s="102"/>
      <c r="E929" s="69"/>
      <c r="G929" s="102"/>
    </row>
    <row r="930" ht="12.75" spans="3:7">
      <c r="C930" s="102"/>
      <c r="D930" s="102"/>
      <c r="E930" s="69"/>
      <c r="G930" s="102"/>
    </row>
    <row r="931" ht="12.75" spans="3:7">
      <c r="C931" s="102"/>
      <c r="D931" s="102"/>
      <c r="E931" s="69"/>
      <c r="G931" s="102"/>
    </row>
    <row r="932" ht="12.75" spans="3:7">
      <c r="C932" s="102"/>
      <c r="D932" s="102"/>
      <c r="E932" s="69"/>
      <c r="G932" s="102"/>
    </row>
    <row r="933" ht="12.75" spans="3:7">
      <c r="C933" s="102"/>
      <c r="D933" s="102"/>
      <c r="E933" s="69"/>
      <c r="G933" s="102"/>
    </row>
    <row r="934" ht="12.75" spans="3:7">
      <c r="C934" s="102"/>
      <c r="D934" s="102"/>
      <c r="E934" s="69"/>
      <c r="G934" s="102"/>
    </row>
    <row r="935" ht="12.75" spans="3:7">
      <c r="C935" s="102"/>
      <c r="D935" s="102"/>
      <c r="E935" s="69"/>
      <c r="G935" s="102"/>
    </row>
    <row r="936" ht="12.75" spans="3:7">
      <c r="C936" s="102"/>
      <c r="D936" s="102"/>
      <c r="E936" s="69"/>
      <c r="G936" s="102"/>
    </row>
    <row r="937" ht="12.75" spans="3:7">
      <c r="C937" s="102"/>
      <c r="D937" s="102"/>
      <c r="E937" s="69"/>
      <c r="G937" s="102"/>
    </row>
    <row r="938" ht="12.75" spans="3:7">
      <c r="C938" s="102"/>
      <c r="D938" s="102"/>
      <c r="E938" s="69"/>
      <c r="G938" s="102"/>
    </row>
    <row r="939" ht="12.75" spans="3:7">
      <c r="C939" s="102"/>
      <c r="D939" s="102"/>
      <c r="E939" s="69"/>
      <c r="G939" s="102"/>
    </row>
    <row r="940" ht="12.75" spans="3:7">
      <c r="C940" s="102"/>
      <c r="D940" s="102"/>
      <c r="E940" s="69"/>
      <c r="G940" s="102"/>
    </row>
    <row r="941" ht="12.75" spans="3:7">
      <c r="C941" s="102"/>
      <c r="D941" s="102"/>
      <c r="E941" s="69"/>
      <c r="G941" s="102"/>
    </row>
    <row r="942" ht="12.75" spans="3:7">
      <c r="C942" s="102"/>
      <c r="D942" s="102"/>
      <c r="E942" s="69"/>
      <c r="G942" s="102"/>
    </row>
    <row r="943" ht="12.75" spans="3:7">
      <c r="C943" s="102"/>
      <c r="D943" s="102"/>
      <c r="E943" s="69"/>
      <c r="G943" s="102"/>
    </row>
    <row r="944" ht="12.75" spans="3:7">
      <c r="C944" s="102"/>
      <c r="D944" s="102"/>
      <c r="E944" s="69"/>
      <c r="G944" s="102"/>
    </row>
    <row r="945" ht="12.75" spans="3:7">
      <c r="C945" s="102"/>
      <c r="D945" s="102"/>
      <c r="E945" s="69"/>
      <c r="G945" s="102"/>
    </row>
    <row r="946" ht="12.75" spans="3:7">
      <c r="C946" s="102"/>
      <c r="D946" s="102"/>
      <c r="E946" s="69"/>
      <c r="G946" s="102"/>
    </row>
    <row r="947" ht="12.75" spans="3:7">
      <c r="C947" s="102"/>
      <c r="D947" s="102"/>
      <c r="E947" s="69"/>
      <c r="G947" s="102"/>
    </row>
    <row r="948" ht="12.75" spans="3:7">
      <c r="C948" s="102"/>
      <c r="D948" s="102"/>
      <c r="E948" s="69"/>
      <c r="G948" s="102"/>
    </row>
    <row r="949" ht="12.75" spans="3:7">
      <c r="C949" s="102"/>
      <c r="D949" s="102"/>
      <c r="E949" s="69"/>
      <c r="G949" s="102"/>
    </row>
    <row r="950" ht="12.75" spans="3:7">
      <c r="C950" s="102"/>
      <c r="D950" s="102"/>
      <c r="E950" s="69"/>
      <c r="G950" s="102"/>
    </row>
    <row r="951" ht="12.75" spans="3:7">
      <c r="C951" s="102"/>
      <c r="D951" s="102"/>
      <c r="E951" s="69"/>
      <c r="G951" s="102"/>
    </row>
    <row r="952" ht="12.75" spans="3:7">
      <c r="C952" s="102"/>
      <c r="D952" s="102"/>
      <c r="E952" s="69"/>
      <c r="G952" s="102"/>
    </row>
    <row r="953" ht="12.75" spans="3:7">
      <c r="C953" s="102"/>
      <c r="D953" s="102"/>
      <c r="E953" s="69"/>
      <c r="G953" s="102"/>
    </row>
    <row r="954" ht="12.75" spans="3:7">
      <c r="C954" s="102"/>
      <c r="D954" s="102"/>
      <c r="E954" s="69"/>
      <c r="G954" s="102"/>
    </row>
    <row r="955" ht="12.75" spans="3:7">
      <c r="C955" s="102"/>
      <c r="D955" s="102"/>
      <c r="E955" s="69"/>
      <c r="G955" s="102"/>
    </row>
    <row r="956" ht="12.75" spans="3:7">
      <c r="C956" s="102"/>
      <c r="D956" s="102"/>
      <c r="E956" s="69"/>
      <c r="G956" s="102"/>
    </row>
    <row r="957" ht="12.75" spans="3:7">
      <c r="C957" s="102"/>
      <c r="D957" s="102"/>
      <c r="E957" s="69"/>
      <c r="G957" s="102"/>
    </row>
    <row r="958" ht="12.75" spans="3:7">
      <c r="C958" s="102"/>
      <c r="D958" s="102"/>
      <c r="E958" s="69"/>
      <c r="G958" s="102"/>
    </row>
    <row r="959" ht="12.75" spans="3:7">
      <c r="C959" s="102"/>
      <c r="D959" s="102"/>
      <c r="E959" s="69"/>
      <c r="G959" s="102"/>
    </row>
    <row r="960" ht="12.75" spans="3:7">
      <c r="C960" s="102"/>
      <c r="D960" s="102"/>
      <c r="E960" s="69"/>
      <c r="G960" s="102"/>
    </row>
    <row r="961" ht="12.75" spans="3:7">
      <c r="C961" s="102"/>
      <c r="D961" s="102"/>
      <c r="E961" s="69"/>
      <c r="G961" s="102"/>
    </row>
    <row r="962" ht="12.75" spans="3:7">
      <c r="C962" s="102"/>
      <c r="D962" s="102"/>
      <c r="E962" s="69"/>
      <c r="G962" s="102"/>
    </row>
    <row r="963" ht="12.75" spans="3:7">
      <c r="C963" s="102"/>
      <c r="D963" s="102"/>
      <c r="E963" s="69"/>
      <c r="G963" s="102"/>
    </row>
    <row r="964" ht="12.75" spans="3:7">
      <c r="C964" s="102"/>
      <c r="D964" s="102"/>
      <c r="E964" s="69"/>
      <c r="G964" s="102"/>
    </row>
    <row r="965" ht="12.75" spans="3:7">
      <c r="C965" s="102"/>
      <c r="D965" s="102"/>
      <c r="E965" s="69"/>
      <c r="G965" s="102"/>
    </row>
    <row r="966" ht="12.75" spans="3:7">
      <c r="C966" s="102"/>
      <c r="D966" s="102"/>
      <c r="E966" s="69"/>
      <c r="G966" s="102"/>
    </row>
    <row r="967" ht="12.75" spans="3:7">
      <c r="C967" s="102"/>
      <c r="D967" s="102"/>
      <c r="E967" s="69"/>
      <c r="G967" s="102"/>
    </row>
    <row r="968" ht="12.75" spans="3:7">
      <c r="C968" s="102"/>
      <c r="D968" s="102"/>
      <c r="E968" s="69"/>
      <c r="G968" s="102"/>
    </row>
    <row r="969" ht="12.75" spans="3:7">
      <c r="C969" s="102"/>
      <c r="D969" s="102"/>
      <c r="E969" s="69"/>
      <c r="G969" s="102"/>
    </row>
    <row r="970" ht="12.75" spans="3:7">
      <c r="C970" s="102"/>
      <c r="D970" s="102"/>
      <c r="E970" s="69"/>
      <c r="G970" s="102"/>
    </row>
    <row r="971" ht="12.75" spans="3:7">
      <c r="C971" s="102"/>
      <c r="D971" s="102"/>
      <c r="E971" s="69"/>
      <c r="G971" s="102"/>
    </row>
    <row r="972" ht="12.75" spans="3:7">
      <c r="C972" s="102"/>
      <c r="D972" s="102"/>
      <c r="E972" s="69"/>
      <c r="G972" s="102"/>
    </row>
    <row r="973" ht="12.75" spans="3:7">
      <c r="C973" s="102"/>
      <c r="D973" s="102"/>
      <c r="E973" s="69"/>
      <c r="G973" s="102"/>
    </row>
    <row r="974" ht="12.75" spans="3:7">
      <c r="C974" s="102"/>
      <c r="D974" s="102"/>
      <c r="E974" s="69"/>
      <c r="G974" s="102"/>
    </row>
    <row r="975" ht="12.75" spans="3:7">
      <c r="C975" s="102"/>
      <c r="D975" s="102"/>
      <c r="E975" s="69"/>
      <c r="G975" s="102"/>
    </row>
    <row r="976" ht="12.75" spans="3:7">
      <c r="C976" s="102"/>
      <c r="D976" s="102"/>
      <c r="E976" s="69"/>
      <c r="G976" s="102"/>
    </row>
    <row r="977" ht="12.75" spans="3:7">
      <c r="C977" s="102"/>
      <c r="D977" s="102"/>
      <c r="E977" s="69"/>
      <c r="G977" s="102"/>
    </row>
    <row r="978" ht="12.75" spans="3:7">
      <c r="C978" s="102"/>
      <c r="D978" s="102"/>
      <c r="E978" s="69"/>
      <c r="G978" s="102"/>
    </row>
    <row r="979" ht="12.75" spans="3:7">
      <c r="C979" s="102"/>
      <c r="D979" s="102"/>
      <c r="E979" s="69"/>
      <c r="G979" s="102"/>
    </row>
    <row r="980" ht="12.75" spans="3:7">
      <c r="C980" s="102"/>
      <c r="D980" s="102"/>
      <c r="E980" s="69"/>
      <c r="G980" s="102"/>
    </row>
    <row r="981" ht="12.75" spans="3:7">
      <c r="C981" s="102"/>
      <c r="D981" s="102"/>
      <c r="E981" s="69"/>
      <c r="G981" s="102"/>
    </row>
    <row r="982" ht="12.75" spans="3:7">
      <c r="C982" s="102"/>
      <c r="D982" s="102"/>
      <c r="E982" s="69"/>
      <c r="G982" s="102"/>
    </row>
    <row r="983" ht="12.75" spans="3:7">
      <c r="C983" s="102"/>
      <c r="D983" s="102"/>
      <c r="E983" s="69"/>
      <c r="G983" s="102"/>
    </row>
    <row r="984" ht="12.75" spans="3:7">
      <c r="C984" s="102"/>
      <c r="D984" s="102"/>
      <c r="E984" s="69"/>
      <c r="G984" s="102"/>
    </row>
    <row r="985" ht="12.75" spans="3:7">
      <c r="C985" s="102"/>
      <c r="D985" s="102"/>
      <c r="E985" s="69"/>
      <c r="G985" s="102"/>
    </row>
    <row r="986" ht="12.75" spans="3:7">
      <c r="C986" s="102"/>
      <c r="D986" s="102"/>
      <c r="E986" s="69"/>
      <c r="G986" s="102"/>
    </row>
    <row r="987" ht="12.75" spans="3:7">
      <c r="C987" s="102"/>
      <c r="D987" s="102"/>
      <c r="E987" s="69"/>
      <c r="G987" s="102"/>
    </row>
    <row r="988" ht="12.75" spans="3:7">
      <c r="C988" s="102"/>
      <c r="D988" s="102"/>
      <c r="E988" s="69"/>
      <c r="G988" s="102"/>
    </row>
    <row r="989" ht="12.75" spans="3:7">
      <c r="C989" s="102"/>
      <c r="D989" s="102"/>
      <c r="E989" s="69"/>
      <c r="G989" s="102"/>
    </row>
    <row r="990" ht="12.75" spans="3:7">
      <c r="C990" s="102"/>
      <c r="D990" s="102"/>
      <c r="E990" s="69"/>
      <c r="G990" s="102"/>
    </row>
    <row r="991" ht="12.75" spans="3:7">
      <c r="C991" s="102"/>
      <c r="D991" s="102"/>
      <c r="E991" s="69"/>
      <c r="G991" s="102"/>
    </row>
    <row r="992" ht="12.75" spans="3:7">
      <c r="C992" s="102"/>
      <c r="D992" s="102"/>
      <c r="E992" s="69"/>
      <c r="G992" s="102"/>
    </row>
    <row r="993" ht="12.75" spans="3:7">
      <c r="C993" s="102"/>
      <c r="D993" s="102"/>
      <c r="E993" s="69"/>
      <c r="G993" s="102"/>
    </row>
    <row r="994" ht="12.75" spans="3:7">
      <c r="C994" s="102"/>
      <c r="D994" s="102"/>
      <c r="E994" s="69"/>
      <c r="G994" s="102"/>
    </row>
    <row r="995" ht="12.75" spans="3:7">
      <c r="C995" s="102"/>
      <c r="D995" s="102"/>
      <c r="E995" s="69"/>
      <c r="G995" s="102"/>
    </row>
    <row r="996" ht="12.75" spans="3:7">
      <c r="C996" s="102"/>
      <c r="D996" s="102"/>
      <c r="E996" s="69"/>
      <c r="G996" s="102"/>
    </row>
    <row r="997" ht="12.75" spans="3:7">
      <c r="C997" s="102"/>
      <c r="D997" s="102"/>
      <c r="E997" s="69"/>
      <c r="G997" s="102"/>
    </row>
    <row r="998" ht="12.75" spans="3:7">
      <c r="C998" s="102"/>
      <c r="D998" s="102"/>
      <c r="E998" s="69"/>
      <c r="G998" s="102"/>
    </row>
    <row r="999" ht="12.75" spans="3:7">
      <c r="C999" s="102"/>
      <c r="D999" s="102"/>
      <c r="E999" s="69"/>
      <c r="G999" s="102"/>
    </row>
    <row r="1000" ht="12.75" spans="3:7">
      <c r="C1000" s="102"/>
      <c r="D1000" s="102"/>
      <c r="E1000" s="69"/>
      <c r="G1000" s="102"/>
    </row>
    <row r="1001" ht="12.75" spans="3:7">
      <c r="C1001" s="102"/>
      <c r="D1001" s="102"/>
      <c r="E1001" s="69"/>
      <c r="G1001" s="102"/>
    </row>
    <row r="1002" ht="12.75" spans="3:7">
      <c r="C1002" s="102"/>
      <c r="D1002" s="102"/>
      <c r="E1002" s="69"/>
      <c r="G1002" s="102"/>
    </row>
    <row r="1003" ht="12.75" spans="3:7">
      <c r="C1003" s="102"/>
      <c r="D1003" s="102"/>
      <c r="E1003" s="69"/>
      <c r="G1003" s="102"/>
    </row>
    <row r="1004" ht="12.75" spans="3:7">
      <c r="C1004" s="102"/>
      <c r="D1004" s="102"/>
      <c r="E1004" s="69"/>
      <c r="G1004" s="102"/>
    </row>
    <row r="1005" ht="12.75" spans="3:7">
      <c r="C1005" s="102"/>
      <c r="D1005" s="102"/>
      <c r="E1005" s="69"/>
      <c r="G1005" s="102"/>
    </row>
    <row r="1006" ht="12.75" spans="3:7">
      <c r="C1006" s="102"/>
      <c r="D1006" s="102"/>
      <c r="E1006" s="69"/>
      <c r="G1006" s="102"/>
    </row>
    <row r="1007" ht="12.75" spans="3:7">
      <c r="C1007" s="102"/>
      <c r="D1007" s="102"/>
      <c r="E1007" s="69"/>
      <c r="G1007" s="102"/>
    </row>
    <row r="1008" ht="12.75" spans="3:7">
      <c r="C1008" s="102"/>
      <c r="D1008" s="102"/>
      <c r="E1008" s="69"/>
      <c r="G1008" s="102"/>
    </row>
    <row r="1009" ht="12.75" spans="3:7">
      <c r="C1009" s="102"/>
      <c r="D1009" s="102"/>
      <c r="E1009" s="69"/>
      <c r="G1009" s="102"/>
    </row>
    <row r="1010" ht="12.75" spans="3:7">
      <c r="C1010" s="102"/>
      <c r="D1010" s="102"/>
      <c r="E1010" s="69"/>
      <c r="G1010" s="102"/>
    </row>
    <row r="1011" ht="12.75" spans="3:7">
      <c r="C1011" s="102"/>
      <c r="D1011" s="102"/>
      <c r="E1011" s="69"/>
      <c r="G1011" s="102"/>
    </row>
    <row r="1012" ht="12.75" spans="3:7">
      <c r="C1012" s="102"/>
      <c r="D1012" s="102"/>
      <c r="E1012" s="69"/>
      <c r="G1012" s="102"/>
    </row>
    <row r="1013" ht="12.75" spans="3:7">
      <c r="C1013" s="102"/>
      <c r="D1013" s="102"/>
      <c r="E1013" s="69"/>
      <c r="G1013" s="102"/>
    </row>
    <row r="1014" ht="12.75" spans="3:7">
      <c r="C1014" s="102"/>
      <c r="D1014" s="102"/>
      <c r="E1014" s="69"/>
      <c r="G1014" s="102"/>
    </row>
    <row r="1015" ht="12.75" spans="3:7">
      <c r="C1015" s="102"/>
      <c r="D1015" s="102"/>
      <c r="E1015" s="69"/>
      <c r="G1015" s="102"/>
    </row>
    <row r="1016" ht="12.75" spans="3:7">
      <c r="C1016" s="102"/>
      <c r="D1016" s="102"/>
      <c r="E1016" s="69"/>
      <c r="G1016" s="102"/>
    </row>
    <row r="1017" ht="12.75" spans="3:7">
      <c r="C1017" s="102"/>
      <c r="D1017" s="102"/>
      <c r="E1017" s="69"/>
      <c r="G1017" s="102"/>
    </row>
    <row r="1018" ht="12.75" spans="3:7">
      <c r="C1018" s="102"/>
      <c r="D1018" s="102"/>
      <c r="E1018" s="69"/>
      <c r="G1018" s="102"/>
    </row>
    <row r="1019" ht="12.75" spans="3:7">
      <c r="C1019" s="102"/>
      <c r="D1019" s="102"/>
      <c r="E1019" s="69"/>
      <c r="G1019" s="102"/>
    </row>
    <row r="1020" ht="12.75" spans="3:7">
      <c r="C1020" s="102"/>
      <c r="D1020" s="102"/>
      <c r="E1020" s="69"/>
      <c r="G1020" s="102"/>
    </row>
    <row r="1021" ht="12.75" spans="3:7">
      <c r="C1021" s="102"/>
      <c r="D1021" s="102"/>
      <c r="E1021" s="69"/>
      <c r="G1021" s="102"/>
    </row>
    <row r="1022" ht="12.75" spans="3:7">
      <c r="C1022" s="102"/>
      <c r="D1022" s="102"/>
      <c r="E1022" s="69"/>
      <c r="G1022" s="102"/>
    </row>
    <row r="1023" ht="12.75" spans="3:7">
      <c r="C1023" s="102"/>
      <c r="D1023" s="102"/>
      <c r="E1023" s="69"/>
      <c r="G1023" s="102"/>
    </row>
    <row r="1024" ht="12.75" spans="3:7">
      <c r="C1024" s="102"/>
      <c r="D1024" s="102"/>
      <c r="E1024" s="69"/>
      <c r="G1024" s="102"/>
    </row>
    <row r="1025" ht="12.75" spans="3:7">
      <c r="C1025" s="102"/>
      <c r="D1025" s="102"/>
      <c r="E1025" s="69"/>
      <c r="G1025" s="102"/>
    </row>
    <row r="1026" ht="12.75" spans="3:7">
      <c r="C1026" s="102"/>
      <c r="D1026" s="102"/>
      <c r="E1026" s="69"/>
      <c r="G1026" s="102"/>
    </row>
    <row r="1027" ht="12.75" spans="3:7">
      <c r="C1027" s="102"/>
      <c r="D1027" s="102"/>
      <c r="E1027" s="69"/>
      <c r="G1027" s="102"/>
    </row>
    <row r="1028" ht="12.75" spans="3:7">
      <c r="C1028" s="102"/>
      <c r="D1028" s="102"/>
      <c r="E1028" s="69"/>
      <c r="G1028" s="102"/>
    </row>
    <row r="1029" ht="12.75" spans="3:7">
      <c r="C1029" s="102"/>
      <c r="D1029" s="102"/>
      <c r="E1029" s="69"/>
      <c r="G1029" s="102"/>
    </row>
    <row r="1030" ht="12.75" spans="3:7">
      <c r="C1030" s="102"/>
      <c r="D1030" s="102"/>
      <c r="E1030" s="69"/>
      <c r="G1030" s="102"/>
    </row>
    <row r="1031" ht="12.75" spans="3:7">
      <c r="C1031" s="102"/>
      <c r="D1031" s="102"/>
      <c r="E1031" s="69"/>
      <c r="G1031" s="102"/>
    </row>
    <row r="1032" ht="12.75" spans="3:7">
      <c r="C1032" s="102"/>
      <c r="D1032" s="102"/>
      <c r="E1032" s="69"/>
      <c r="G1032" s="102"/>
    </row>
    <row r="1033" ht="12.75" spans="3:7">
      <c r="C1033" s="102"/>
      <c r="D1033" s="102"/>
      <c r="E1033" s="69"/>
      <c r="G1033" s="102"/>
    </row>
    <row r="1034" ht="12.75" spans="3:7">
      <c r="C1034" s="102"/>
      <c r="D1034" s="102"/>
      <c r="E1034" s="69"/>
      <c r="G1034" s="102"/>
    </row>
    <row r="1035" ht="12.75" spans="3:7">
      <c r="C1035" s="102"/>
      <c r="D1035" s="102"/>
      <c r="E1035" s="69"/>
      <c r="G1035" s="102"/>
    </row>
    <row r="1036" ht="12.75" spans="3:7">
      <c r="C1036" s="102"/>
      <c r="D1036" s="102"/>
      <c r="E1036" s="69"/>
      <c r="G1036" s="102"/>
    </row>
    <row r="1037" ht="12.75" spans="3:7">
      <c r="C1037" s="102"/>
      <c r="D1037" s="102"/>
      <c r="E1037" s="69"/>
      <c r="G1037" s="102"/>
    </row>
    <row r="1038" ht="12.75" spans="3:7">
      <c r="C1038" s="102"/>
      <c r="D1038" s="102"/>
      <c r="E1038" s="69"/>
      <c r="G1038" s="102"/>
    </row>
    <row r="1039" ht="12.75" spans="3:7">
      <c r="C1039" s="102"/>
      <c r="D1039" s="102"/>
      <c r="E1039" s="69"/>
      <c r="G1039" s="102"/>
    </row>
    <row r="1040" ht="12.75" spans="3:7">
      <c r="C1040" s="102"/>
      <c r="D1040" s="102"/>
      <c r="E1040" s="69"/>
      <c r="G1040" s="102"/>
    </row>
    <row r="1041" ht="12.75" spans="3:7">
      <c r="C1041" s="102"/>
      <c r="D1041" s="102"/>
      <c r="E1041" s="69"/>
      <c r="G1041" s="102"/>
    </row>
    <row r="1042" ht="12.75" spans="3:7">
      <c r="C1042" s="102"/>
      <c r="D1042" s="102"/>
      <c r="E1042" s="69"/>
      <c r="G1042" s="102"/>
    </row>
    <row r="1043" ht="12.75" spans="3:7">
      <c r="C1043" s="102"/>
      <c r="D1043" s="102"/>
      <c r="E1043" s="69"/>
      <c r="G1043" s="102"/>
    </row>
    <row r="1044" ht="12.75" spans="3:7">
      <c r="C1044" s="102"/>
      <c r="D1044" s="102"/>
      <c r="E1044" s="69"/>
      <c r="G1044" s="102"/>
    </row>
    <row r="1045" ht="12.75" spans="3:7">
      <c r="C1045" s="102"/>
      <c r="D1045" s="102"/>
      <c r="E1045" s="69"/>
      <c r="G1045" s="102"/>
    </row>
    <row r="1046" ht="12.75" spans="3:7">
      <c r="C1046" s="102"/>
      <c r="D1046" s="102"/>
      <c r="E1046" s="69"/>
      <c r="G1046" s="102"/>
    </row>
    <row r="1047" ht="12.75" spans="3:7">
      <c r="C1047" s="102"/>
      <c r="D1047" s="102"/>
      <c r="E1047" s="69"/>
      <c r="G1047" s="102"/>
    </row>
    <row r="1048" ht="12.75" spans="3:7">
      <c r="C1048" s="102"/>
      <c r="D1048" s="102"/>
      <c r="E1048" s="69"/>
      <c r="G1048" s="102"/>
    </row>
    <row r="1049" ht="12.75" spans="3:7">
      <c r="C1049" s="102"/>
      <c r="D1049" s="102"/>
      <c r="E1049" s="69"/>
      <c r="G1049" s="102"/>
    </row>
    <row r="1050" ht="12.75" spans="3:7">
      <c r="C1050" s="102"/>
      <c r="D1050" s="102"/>
      <c r="E1050" s="69"/>
      <c r="G1050" s="102"/>
    </row>
    <row r="1051" ht="12.75" spans="3:7">
      <c r="C1051" s="102"/>
      <c r="D1051" s="102"/>
      <c r="E1051" s="69"/>
      <c r="G1051" s="102"/>
    </row>
    <row r="1052" ht="12.75" spans="3:7">
      <c r="C1052" s="102"/>
      <c r="D1052" s="102"/>
      <c r="E1052" s="69"/>
      <c r="G1052" s="102"/>
    </row>
    <row r="1053" ht="12.75" spans="3:7">
      <c r="C1053" s="102"/>
      <c r="D1053" s="102"/>
      <c r="E1053" s="69"/>
      <c r="G1053" s="102"/>
    </row>
    <row r="1054" ht="12.75" spans="3:7">
      <c r="C1054" s="102"/>
      <c r="D1054" s="102"/>
      <c r="E1054" s="69"/>
      <c r="G1054" s="102"/>
    </row>
    <row r="1055" ht="12.75" spans="3:7">
      <c r="C1055" s="102"/>
      <c r="D1055" s="102"/>
      <c r="E1055" s="69"/>
      <c r="G1055" s="102"/>
    </row>
    <row r="1056" ht="12.75" spans="3:7">
      <c r="C1056" s="102"/>
      <c r="D1056" s="102"/>
      <c r="E1056" s="69"/>
      <c r="G1056" s="102"/>
    </row>
    <row r="1057" ht="12.75" spans="3:7">
      <c r="C1057" s="102"/>
      <c r="D1057" s="102"/>
      <c r="E1057" s="69"/>
      <c r="G1057" s="102"/>
    </row>
    <row r="1058" ht="12.75" spans="3:7">
      <c r="C1058" s="102"/>
      <c r="D1058" s="102"/>
      <c r="E1058" s="69"/>
      <c r="G1058" s="102"/>
    </row>
    <row r="1059" ht="12.75" spans="3:7">
      <c r="C1059" s="102"/>
      <c r="D1059" s="102"/>
      <c r="E1059" s="69"/>
      <c r="G1059" s="102"/>
    </row>
    <row r="1060" ht="12.75" spans="3:7">
      <c r="C1060" s="102"/>
      <c r="D1060" s="102"/>
      <c r="E1060" s="69"/>
      <c r="G1060" s="102"/>
    </row>
    <row r="1061" ht="12.75" spans="3:7">
      <c r="C1061" s="102"/>
      <c r="D1061" s="102"/>
      <c r="E1061" s="69"/>
      <c r="G1061" s="102"/>
    </row>
  </sheetData>
  <mergeCells count="16">
    <mergeCell ref="A6:H6"/>
    <mergeCell ref="A7:H7"/>
    <mergeCell ref="A8:H8"/>
    <mergeCell ref="A9:H9"/>
    <mergeCell ref="A10:H10"/>
    <mergeCell ref="A11:H11"/>
    <mergeCell ref="A13:H13"/>
    <mergeCell ref="A18:G18"/>
    <mergeCell ref="A20:G20"/>
    <mergeCell ref="A77:G77"/>
    <mergeCell ref="A83:G83"/>
    <mergeCell ref="A85:G85"/>
    <mergeCell ref="A87:G87"/>
    <mergeCell ref="A89:G89"/>
    <mergeCell ref="A91:G91"/>
    <mergeCell ref="A93:G93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M1419"/>
  <sheetViews>
    <sheetView workbookViewId="0">
      <selection activeCell="H445" sqref="H445"/>
    </sheetView>
  </sheetViews>
  <sheetFormatPr defaultColWidth="12.6285714285714" defaultRowHeight="15.75" customHeight="1"/>
  <cols>
    <col min="1" max="1" width="25.5047619047619" style="1" customWidth="1"/>
    <col min="2" max="2" width="64.4285714285714" style="1" customWidth="1"/>
    <col min="3" max="3" width="13.8761904761905" style="1" customWidth="1"/>
    <col min="4" max="4" width="12.3809523809524" style="1" customWidth="1"/>
    <col min="5" max="5" width="15.6285714285714" style="1" customWidth="1"/>
    <col min="6" max="6" width="12.6285714285714" style="1"/>
    <col min="7" max="7" width="24.752380952381" style="1" customWidth="1"/>
    <col min="8" max="8" width="31" style="1" customWidth="1"/>
    <col min="9" max="9" width="24.8761904761905" style="1" customWidth="1"/>
    <col min="10" max="16384" width="12.6285714285714" style="1"/>
  </cols>
  <sheetData>
    <row r="1" ht="12.75" spans="1:8">
      <c r="A1" s="2"/>
      <c r="B1" s="3"/>
      <c r="C1" s="3"/>
      <c r="D1" s="3"/>
      <c r="E1" s="4"/>
      <c r="F1" s="3"/>
      <c r="G1" s="3"/>
      <c r="H1" s="3"/>
    </row>
    <row r="2" ht="12.75" spans="1:8">
      <c r="A2" s="2"/>
      <c r="B2" s="3"/>
      <c r="C2" s="3"/>
      <c r="D2" s="3"/>
      <c r="E2" s="4"/>
      <c r="F2" s="3"/>
      <c r="G2" s="3"/>
      <c r="H2" s="3"/>
    </row>
    <row r="3" ht="12.75" spans="1:8">
      <c r="A3" s="3"/>
      <c r="B3" s="3"/>
      <c r="C3" s="3"/>
      <c r="D3" s="3"/>
      <c r="E3" s="4"/>
      <c r="F3" s="3"/>
      <c r="G3" s="3"/>
      <c r="H3" s="3"/>
    </row>
    <row r="4" ht="12.75" spans="1:8">
      <c r="A4" s="3"/>
      <c r="B4" s="3"/>
      <c r="C4" s="3"/>
      <c r="D4" s="3"/>
      <c r="E4" s="4"/>
      <c r="F4" s="3"/>
      <c r="G4" s="3"/>
      <c r="H4" s="3"/>
    </row>
    <row r="5" ht="12.75" spans="1:8">
      <c r="A5" s="3"/>
      <c r="B5" s="3"/>
      <c r="C5" s="3"/>
      <c r="D5" s="3"/>
      <c r="E5" s="4"/>
      <c r="F5" s="3"/>
      <c r="G5" s="3"/>
      <c r="H5" s="3"/>
    </row>
    <row r="6" ht="12.75" spans="1:8">
      <c r="A6" s="5" t="s">
        <v>0</v>
      </c>
      <c r="B6" s="5"/>
      <c r="C6" s="5"/>
      <c r="D6" s="5"/>
      <c r="E6" s="5"/>
      <c r="F6" s="5"/>
      <c r="G6" s="5"/>
      <c r="H6" s="5"/>
    </row>
    <row r="7" ht="12.75" spans="1:8">
      <c r="A7" s="5" t="s">
        <v>1</v>
      </c>
      <c r="B7" s="5"/>
      <c r="C7" s="5"/>
      <c r="D7" s="5"/>
      <c r="E7" s="5"/>
      <c r="F7" s="5"/>
      <c r="G7" s="5"/>
      <c r="H7" s="5"/>
    </row>
    <row r="8" ht="12.75" spans="1:8">
      <c r="A8" s="5" t="s">
        <v>2</v>
      </c>
      <c r="B8" s="5"/>
      <c r="C8" s="5"/>
      <c r="D8" s="5"/>
      <c r="E8" s="5"/>
      <c r="F8" s="5"/>
      <c r="G8" s="5"/>
      <c r="H8" s="5"/>
    </row>
    <row r="9" ht="12.75" spans="1:8">
      <c r="A9" s="6" t="s">
        <v>3</v>
      </c>
      <c r="B9" s="6"/>
      <c r="C9" s="6"/>
      <c r="D9" s="6"/>
      <c r="E9" s="6"/>
      <c r="F9" s="6"/>
      <c r="G9" s="6"/>
      <c r="H9" s="6"/>
    </row>
    <row r="10" ht="12.75" spans="1:8">
      <c r="A10" s="6" t="s">
        <v>4</v>
      </c>
      <c r="B10" s="6"/>
      <c r="C10" s="6"/>
      <c r="D10" s="6"/>
      <c r="E10" s="6"/>
      <c r="F10" s="6"/>
      <c r="G10" s="6"/>
      <c r="H10" s="6"/>
    </row>
    <row r="11" ht="12.75" spans="1:8">
      <c r="A11" s="7" t="s">
        <v>5</v>
      </c>
      <c r="B11" s="7"/>
      <c r="C11" s="7"/>
      <c r="D11" s="7"/>
      <c r="E11" s="7"/>
      <c r="F11" s="7"/>
      <c r="G11" s="7"/>
      <c r="H11" s="7"/>
    </row>
    <row r="12" ht="12.75" spans="1:8">
      <c r="A12" s="8"/>
      <c r="B12" s="9"/>
      <c r="C12" s="10"/>
      <c r="D12" s="10"/>
      <c r="E12" s="11"/>
      <c r="F12" s="9"/>
      <c r="G12" s="10"/>
      <c r="H12" s="10"/>
    </row>
    <row r="13" spans="1:8">
      <c r="A13" s="12" t="s">
        <v>6</v>
      </c>
      <c r="B13" s="12"/>
      <c r="C13" s="12"/>
      <c r="D13" s="12"/>
      <c r="E13" s="12"/>
      <c r="F13" s="12"/>
      <c r="G13" s="12"/>
      <c r="H13" s="12"/>
    </row>
    <row r="14" ht="12.75" spans="1:8">
      <c r="A14" s="9"/>
      <c r="B14" s="9"/>
      <c r="C14" s="10"/>
      <c r="D14" s="10"/>
      <c r="E14" s="11"/>
      <c r="F14" s="9"/>
      <c r="G14" s="10"/>
      <c r="H14" s="10"/>
    </row>
    <row r="15" ht="12.75" spans="1:8">
      <c r="A15" s="9"/>
      <c r="B15" s="9"/>
      <c r="C15" s="10"/>
      <c r="D15" s="10"/>
      <c r="E15" s="109"/>
      <c r="F15" s="9"/>
      <c r="G15" s="10"/>
      <c r="H15" s="10"/>
    </row>
    <row r="16" ht="12.75" spans="1:8">
      <c r="A16" s="9"/>
      <c r="B16" s="9"/>
      <c r="C16" s="10"/>
      <c r="D16" s="10"/>
      <c r="E16" s="11"/>
      <c r="F16" s="9"/>
      <c r="G16" s="10"/>
      <c r="H16" s="10"/>
    </row>
    <row r="17" ht="38.25" spans="1:8">
      <c r="A17" s="13" t="s">
        <v>7</v>
      </c>
      <c r="B17" s="13" t="s">
        <v>8</v>
      </c>
      <c r="C17" s="13" t="s">
        <v>9</v>
      </c>
      <c r="D17" s="13" t="s">
        <v>10</v>
      </c>
      <c r="E17" s="14" t="s">
        <v>11</v>
      </c>
      <c r="F17" s="13" t="s">
        <v>12</v>
      </c>
      <c r="G17" s="15" t="s">
        <v>13</v>
      </c>
      <c r="H17" s="13" t="s">
        <v>14</v>
      </c>
    </row>
    <row r="18" ht="18.75" customHeight="1" spans="1:9">
      <c r="A18" s="110" t="s">
        <v>15</v>
      </c>
      <c r="B18" s="111"/>
      <c r="C18" s="111"/>
      <c r="D18" s="111"/>
      <c r="E18" s="111"/>
      <c r="F18" s="111"/>
      <c r="G18" s="112"/>
      <c r="H18" s="19">
        <f>SUM(E19:E68)</f>
        <v>2792969.32</v>
      </c>
      <c r="I18" s="139"/>
    </row>
    <row r="19" spans="1:9">
      <c r="A19" s="113" t="s">
        <v>2506</v>
      </c>
      <c r="B19" s="113" t="s">
        <v>2507</v>
      </c>
      <c r="C19" s="114">
        <v>44859</v>
      </c>
      <c r="D19" s="115">
        <v>44895</v>
      </c>
      <c r="E19" s="116">
        <v>13000</v>
      </c>
      <c r="F19" s="115">
        <v>45276</v>
      </c>
      <c r="G19" s="117" t="s">
        <v>2508</v>
      </c>
      <c r="H19" s="34"/>
      <c r="I19" s="64"/>
    </row>
    <row r="20" ht="12.75" spans="1:9">
      <c r="A20" s="118" t="s">
        <v>2509</v>
      </c>
      <c r="B20" s="118" t="s">
        <v>2510</v>
      </c>
      <c r="C20" s="119">
        <v>44862</v>
      </c>
      <c r="D20" s="120">
        <v>44895</v>
      </c>
      <c r="E20" s="121">
        <v>5700</v>
      </c>
      <c r="F20" s="120">
        <v>45276</v>
      </c>
      <c r="G20" s="27" t="s">
        <v>2508</v>
      </c>
      <c r="H20" s="34"/>
      <c r="I20" s="139"/>
    </row>
    <row r="21" ht="12.75" spans="1:8">
      <c r="A21" s="27" t="s">
        <v>2511</v>
      </c>
      <c r="B21" s="27" t="s">
        <v>2512</v>
      </c>
      <c r="C21" s="28">
        <v>44875</v>
      </c>
      <c r="D21" s="28">
        <v>44887</v>
      </c>
      <c r="E21" s="30">
        <v>28000</v>
      </c>
      <c r="F21" s="29">
        <v>45276</v>
      </c>
      <c r="G21" s="31" t="s">
        <v>18</v>
      </c>
      <c r="H21" s="34"/>
    </row>
    <row r="22" ht="12.75" spans="1:8">
      <c r="A22" s="27" t="s">
        <v>2513</v>
      </c>
      <c r="B22" s="27" t="s">
        <v>2514</v>
      </c>
      <c r="C22" s="28">
        <v>44876</v>
      </c>
      <c r="D22" s="29">
        <v>44881</v>
      </c>
      <c r="E22" s="30">
        <v>1200</v>
      </c>
      <c r="F22" s="29">
        <v>45276</v>
      </c>
      <c r="G22" s="31" t="s">
        <v>18</v>
      </c>
      <c r="H22" s="27"/>
    </row>
    <row r="23" ht="12.75" spans="1:8">
      <c r="A23" s="27" t="s">
        <v>2515</v>
      </c>
      <c r="B23" s="32" t="s">
        <v>2516</v>
      </c>
      <c r="C23" s="28">
        <v>44876</v>
      </c>
      <c r="D23" s="29">
        <v>44881</v>
      </c>
      <c r="E23" s="30">
        <v>5598</v>
      </c>
      <c r="F23" s="29">
        <v>45276</v>
      </c>
      <c r="G23" s="31" t="s">
        <v>30</v>
      </c>
      <c r="H23" s="34"/>
    </row>
    <row r="24" ht="12.75" spans="1:8">
      <c r="A24" s="27" t="s">
        <v>2434</v>
      </c>
      <c r="B24" s="32" t="s">
        <v>2435</v>
      </c>
      <c r="C24" s="28">
        <v>44881</v>
      </c>
      <c r="D24" s="28">
        <v>44881</v>
      </c>
      <c r="E24" s="38">
        <v>3000</v>
      </c>
      <c r="F24" s="29">
        <v>45276</v>
      </c>
      <c r="G24" s="31" t="s">
        <v>30</v>
      </c>
      <c r="H24" s="34"/>
    </row>
    <row r="25" ht="12.75" spans="1:8">
      <c r="A25" s="122" t="s">
        <v>2517</v>
      </c>
      <c r="B25" s="122" t="s">
        <v>2518</v>
      </c>
      <c r="C25" s="28">
        <v>44881</v>
      </c>
      <c r="D25" s="29">
        <v>44894</v>
      </c>
      <c r="E25" s="30">
        <v>11000</v>
      </c>
      <c r="F25" s="29">
        <v>45276</v>
      </c>
      <c r="G25" s="123" t="s">
        <v>2519</v>
      </c>
      <c r="H25" s="34"/>
    </row>
    <row r="26" ht="12.75" spans="1:8">
      <c r="A26" s="27" t="s">
        <v>2520</v>
      </c>
      <c r="B26" s="27" t="s">
        <v>2521</v>
      </c>
      <c r="C26" s="28">
        <v>44886</v>
      </c>
      <c r="D26" s="29">
        <v>44887</v>
      </c>
      <c r="E26" s="33">
        <v>4800</v>
      </c>
      <c r="F26" s="29">
        <v>45276</v>
      </c>
      <c r="G26" s="31" t="s">
        <v>18</v>
      </c>
      <c r="H26" s="34"/>
    </row>
    <row r="27" ht="12.75" spans="1:8">
      <c r="A27" s="27" t="s">
        <v>2522</v>
      </c>
      <c r="B27" s="32" t="s">
        <v>386</v>
      </c>
      <c r="C27" s="28">
        <v>44886</v>
      </c>
      <c r="D27" s="29">
        <v>44887</v>
      </c>
      <c r="E27" s="37">
        <v>78400</v>
      </c>
      <c r="F27" s="29">
        <v>45276</v>
      </c>
      <c r="G27" s="50" t="s">
        <v>18</v>
      </c>
      <c r="H27" s="34"/>
    </row>
    <row r="28" ht="12.75" spans="1:8">
      <c r="A28" s="27" t="s">
        <v>2523</v>
      </c>
      <c r="B28" s="32" t="s">
        <v>386</v>
      </c>
      <c r="C28" s="28">
        <v>44886</v>
      </c>
      <c r="D28" s="28">
        <v>44887</v>
      </c>
      <c r="E28" s="38">
        <v>78400</v>
      </c>
      <c r="F28" s="29">
        <v>45276</v>
      </c>
      <c r="G28" s="31" t="s">
        <v>18</v>
      </c>
      <c r="H28" s="34"/>
    </row>
    <row r="29" ht="12.75" spans="1:8">
      <c r="A29" s="27" t="s">
        <v>2524</v>
      </c>
      <c r="B29" s="27" t="s">
        <v>2525</v>
      </c>
      <c r="C29" s="28">
        <v>44886</v>
      </c>
      <c r="D29" s="28">
        <v>44888</v>
      </c>
      <c r="E29" s="30">
        <v>43800</v>
      </c>
      <c r="F29" s="29">
        <v>45276</v>
      </c>
      <c r="G29" s="31" t="s">
        <v>18</v>
      </c>
      <c r="H29" s="34"/>
    </row>
    <row r="30" ht="12.75" spans="1:8">
      <c r="A30" s="27" t="s">
        <v>2526</v>
      </c>
      <c r="B30" s="124" t="s">
        <v>2527</v>
      </c>
      <c r="C30" s="125">
        <v>44886</v>
      </c>
      <c r="D30" s="126">
        <v>44894</v>
      </c>
      <c r="E30" s="127">
        <v>1000</v>
      </c>
      <c r="F30" s="29">
        <v>45276</v>
      </c>
      <c r="G30" s="128" t="s">
        <v>2528</v>
      </c>
      <c r="H30" s="129"/>
    </row>
    <row r="31" ht="12.75" spans="1:8">
      <c r="A31" s="27" t="s">
        <v>2529</v>
      </c>
      <c r="B31" s="27" t="s">
        <v>2530</v>
      </c>
      <c r="C31" s="28">
        <v>44888</v>
      </c>
      <c r="D31" s="29">
        <v>44888</v>
      </c>
      <c r="E31" s="130">
        <v>20000</v>
      </c>
      <c r="F31" s="29">
        <v>45276</v>
      </c>
      <c r="G31" s="31" t="s">
        <v>18</v>
      </c>
      <c r="H31" s="34"/>
    </row>
    <row r="32" ht="12.75" spans="1:8">
      <c r="A32" s="27" t="s">
        <v>2531</v>
      </c>
      <c r="B32" s="71" t="s">
        <v>2532</v>
      </c>
      <c r="C32" s="29">
        <v>44888</v>
      </c>
      <c r="D32" s="28">
        <v>44889</v>
      </c>
      <c r="E32" s="38">
        <v>8400</v>
      </c>
      <c r="F32" s="29">
        <v>45276</v>
      </c>
      <c r="G32" s="31" t="s">
        <v>18</v>
      </c>
      <c r="H32" s="34"/>
    </row>
    <row r="33" ht="12.75" spans="1:8">
      <c r="A33" s="27" t="s">
        <v>2533</v>
      </c>
      <c r="B33" s="27" t="s">
        <v>2534</v>
      </c>
      <c r="C33" s="28">
        <v>44888</v>
      </c>
      <c r="D33" s="28">
        <v>44889</v>
      </c>
      <c r="E33" s="30">
        <v>15750</v>
      </c>
      <c r="F33" s="29">
        <v>45276</v>
      </c>
      <c r="G33" s="45" t="s">
        <v>30</v>
      </c>
      <c r="H33" s="34"/>
    </row>
    <row r="34" ht="12.75" spans="1:8">
      <c r="A34" s="27" t="s">
        <v>2535</v>
      </c>
      <c r="B34" s="27" t="s">
        <v>374</v>
      </c>
      <c r="C34" s="28">
        <v>44888</v>
      </c>
      <c r="D34" s="29">
        <v>44889</v>
      </c>
      <c r="E34" s="30">
        <v>4200</v>
      </c>
      <c r="F34" s="29">
        <v>45276</v>
      </c>
      <c r="G34" s="50" t="s">
        <v>30</v>
      </c>
      <c r="H34" s="34"/>
    </row>
    <row r="35" ht="12.75" spans="1:8">
      <c r="A35" s="27" t="s">
        <v>2536</v>
      </c>
      <c r="B35" s="32" t="s">
        <v>2537</v>
      </c>
      <c r="C35" s="28">
        <v>44888</v>
      </c>
      <c r="D35" s="131">
        <v>44889</v>
      </c>
      <c r="E35" s="30">
        <v>800</v>
      </c>
      <c r="F35" s="29">
        <v>45276</v>
      </c>
      <c r="G35" s="50" t="s">
        <v>30</v>
      </c>
      <c r="H35" s="34"/>
    </row>
    <row r="36" ht="12.75" spans="1:8">
      <c r="A36" s="27" t="s">
        <v>2538</v>
      </c>
      <c r="B36" s="32" t="s">
        <v>2539</v>
      </c>
      <c r="C36" s="28">
        <v>44888</v>
      </c>
      <c r="D36" s="131">
        <v>44889</v>
      </c>
      <c r="E36" s="38">
        <v>34800</v>
      </c>
      <c r="F36" s="29">
        <v>45276</v>
      </c>
      <c r="G36" s="50" t="s">
        <v>30</v>
      </c>
      <c r="H36" s="34"/>
    </row>
    <row r="37" ht="12.75" spans="1:8">
      <c r="A37" s="27" t="s">
        <v>2540</v>
      </c>
      <c r="B37" s="32" t="s">
        <v>2541</v>
      </c>
      <c r="C37" s="28">
        <v>44888</v>
      </c>
      <c r="D37" s="28">
        <v>44889</v>
      </c>
      <c r="E37" s="33">
        <v>350</v>
      </c>
      <c r="F37" s="29">
        <v>45276</v>
      </c>
      <c r="G37" s="50" t="s">
        <v>30</v>
      </c>
      <c r="H37" s="34"/>
    </row>
    <row r="38" ht="12.75" spans="1:8">
      <c r="A38" s="122" t="s">
        <v>2542</v>
      </c>
      <c r="B38" s="122" t="s">
        <v>2543</v>
      </c>
      <c r="C38" s="28">
        <v>44888</v>
      </c>
      <c r="D38" s="29">
        <v>44895</v>
      </c>
      <c r="E38" s="37">
        <v>4600</v>
      </c>
      <c r="F38" s="29">
        <v>45276</v>
      </c>
      <c r="G38" s="50" t="s">
        <v>18</v>
      </c>
      <c r="H38" s="34"/>
    </row>
    <row r="39" ht="12.75" spans="1:8">
      <c r="A39" s="27" t="s">
        <v>2544</v>
      </c>
      <c r="B39" s="32" t="s">
        <v>2545</v>
      </c>
      <c r="C39" s="28">
        <v>44889</v>
      </c>
      <c r="D39" s="131">
        <v>44890</v>
      </c>
      <c r="E39" s="38">
        <v>32333.33</v>
      </c>
      <c r="F39" s="29">
        <v>45276</v>
      </c>
      <c r="G39" s="31" t="s">
        <v>18</v>
      </c>
      <c r="H39" s="34"/>
    </row>
    <row r="40" ht="12.75" spans="1:8">
      <c r="A40" s="27" t="s">
        <v>2546</v>
      </c>
      <c r="B40" s="27" t="s">
        <v>1415</v>
      </c>
      <c r="C40" s="28">
        <v>44889</v>
      </c>
      <c r="D40" s="29">
        <v>44890</v>
      </c>
      <c r="E40" s="130">
        <v>284100</v>
      </c>
      <c r="F40" s="29">
        <v>45276</v>
      </c>
      <c r="G40" s="50" t="s">
        <v>30</v>
      </c>
      <c r="H40" s="34"/>
    </row>
    <row r="41" ht="12.75" spans="1:8">
      <c r="A41" s="27" t="s">
        <v>2547</v>
      </c>
      <c r="B41" s="32" t="s">
        <v>2548</v>
      </c>
      <c r="C41" s="28">
        <v>44890</v>
      </c>
      <c r="D41" s="29">
        <v>44890</v>
      </c>
      <c r="E41" s="38">
        <v>700</v>
      </c>
      <c r="F41" s="29">
        <v>45276</v>
      </c>
      <c r="G41" s="50" t="s">
        <v>30</v>
      </c>
      <c r="H41" s="34"/>
    </row>
    <row r="42" ht="12.75" spans="1:8">
      <c r="A42" s="27" t="s">
        <v>2549</v>
      </c>
      <c r="B42" s="27" t="s">
        <v>2550</v>
      </c>
      <c r="C42" s="28">
        <v>44890</v>
      </c>
      <c r="D42" s="29">
        <v>44890</v>
      </c>
      <c r="E42" s="38">
        <v>5250</v>
      </c>
      <c r="F42" s="29">
        <v>45276</v>
      </c>
      <c r="G42" s="50" t="s">
        <v>30</v>
      </c>
      <c r="H42" s="34"/>
    </row>
    <row r="43" ht="12.75" spans="1:8">
      <c r="A43" s="27" t="s">
        <v>2551</v>
      </c>
      <c r="B43" s="27" t="s">
        <v>1999</v>
      </c>
      <c r="C43" s="28">
        <v>44890</v>
      </c>
      <c r="D43" s="131">
        <v>44890</v>
      </c>
      <c r="E43" s="132">
        <v>1800</v>
      </c>
      <c r="F43" s="29">
        <v>45276</v>
      </c>
      <c r="G43" s="50" t="s">
        <v>30</v>
      </c>
      <c r="H43" s="34"/>
    </row>
    <row r="44" ht="12.75" spans="1:8">
      <c r="A44" s="27" t="s">
        <v>2552</v>
      </c>
      <c r="B44" s="27" t="s">
        <v>2553</v>
      </c>
      <c r="C44" s="131">
        <v>44890</v>
      </c>
      <c r="D44" s="131">
        <v>44890</v>
      </c>
      <c r="E44" s="33">
        <v>2800</v>
      </c>
      <c r="F44" s="29">
        <v>45276</v>
      </c>
      <c r="G44" s="133" t="s">
        <v>30</v>
      </c>
      <c r="H44" s="34"/>
    </row>
    <row r="45" ht="15" customHeight="1" spans="1:9">
      <c r="A45" s="27" t="s">
        <v>2554</v>
      </c>
      <c r="B45" s="27" t="s">
        <v>2003</v>
      </c>
      <c r="C45" s="131">
        <v>44890</v>
      </c>
      <c r="D45" s="131">
        <v>44890</v>
      </c>
      <c r="E45" s="134">
        <v>20750</v>
      </c>
      <c r="F45" s="29">
        <v>45276</v>
      </c>
      <c r="G45" s="50" t="s">
        <v>30</v>
      </c>
      <c r="H45" s="34"/>
      <c r="I45" s="140"/>
    </row>
    <row r="46" ht="12.75" spans="1:8">
      <c r="A46" s="27" t="s">
        <v>2555</v>
      </c>
      <c r="B46" s="27" t="s">
        <v>1042</v>
      </c>
      <c r="C46" s="28">
        <v>44890</v>
      </c>
      <c r="D46" s="29">
        <v>44890</v>
      </c>
      <c r="E46" s="54">
        <v>830410</v>
      </c>
      <c r="F46" s="29">
        <v>45276</v>
      </c>
      <c r="G46" s="50" t="s">
        <v>30</v>
      </c>
      <c r="H46" s="34"/>
    </row>
    <row r="47" ht="12.75" spans="1:8">
      <c r="A47" s="27" t="s">
        <v>2556</v>
      </c>
      <c r="B47" s="32" t="s">
        <v>2557</v>
      </c>
      <c r="C47" s="28">
        <v>44890</v>
      </c>
      <c r="D47" s="29">
        <v>44893</v>
      </c>
      <c r="E47" s="36">
        <v>18079.99</v>
      </c>
      <c r="F47" s="29">
        <v>45276</v>
      </c>
      <c r="G47" s="133" t="s">
        <v>18</v>
      </c>
      <c r="H47" s="34"/>
    </row>
    <row r="48" ht="12.75" spans="1:8">
      <c r="A48" s="27" t="s">
        <v>2558</v>
      </c>
      <c r="B48" s="32" t="s">
        <v>711</v>
      </c>
      <c r="C48" s="28">
        <v>44890</v>
      </c>
      <c r="D48" s="29">
        <v>44893</v>
      </c>
      <c r="E48" s="37">
        <v>17100</v>
      </c>
      <c r="F48" s="29">
        <v>45276</v>
      </c>
      <c r="G48" s="50" t="s">
        <v>18</v>
      </c>
      <c r="H48" s="34"/>
    </row>
    <row r="49" ht="12.75" spans="1:8">
      <c r="A49" s="27" t="s">
        <v>2559</v>
      </c>
      <c r="B49" s="32" t="s">
        <v>2560</v>
      </c>
      <c r="C49" s="28">
        <v>44890</v>
      </c>
      <c r="D49" s="29">
        <v>44893</v>
      </c>
      <c r="E49" s="37">
        <v>84800</v>
      </c>
      <c r="F49" s="29">
        <v>45276</v>
      </c>
      <c r="G49" s="50" t="s">
        <v>18</v>
      </c>
      <c r="H49" s="34"/>
    </row>
    <row r="50" ht="12.75" spans="1:8">
      <c r="A50" s="122" t="s">
        <v>2561</v>
      </c>
      <c r="B50" s="122" t="s">
        <v>2562</v>
      </c>
      <c r="C50" s="28">
        <v>44890</v>
      </c>
      <c r="D50" s="135">
        <v>44897</v>
      </c>
      <c r="E50" s="136">
        <v>800</v>
      </c>
      <c r="F50" s="29">
        <v>45276</v>
      </c>
      <c r="G50" s="50" t="s">
        <v>30</v>
      </c>
      <c r="H50" s="34"/>
    </row>
    <row r="51" ht="12.75" spans="1:8">
      <c r="A51" s="122" t="s">
        <v>2563</v>
      </c>
      <c r="B51" s="27" t="s">
        <v>2564</v>
      </c>
      <c r="C51" s="135">
        <v>44902</v>
      </c>
      <c r="D51" s="135">
        <v>44902</v>
      </c>
      <c r="E51" s="136">
        <f>365600+253400+142350</f>
        <v>761350</v>
      </c>
      <c r="F51" s="29">
        <v>45276</v>
      </c>
      <c r="G51" s="50" t="s">
        <v>30</v>
      </c>
      <c r="H51" s="34"/>
    </row>
    <row r="52" ht="12.75" spans="1:8">
      <c r="A52" s="27" t="s">
        <v>2565</v>
      </c>
      <c r="B52" s="122" t="s">
        <v>726</v>
      </c>
      <c r="C52" s="28">
        <v>44902</v>
      </c>
      <c r="D52" s="135">
        <v>44907</v>
      </c>
      <c r="E52" s="136">
        <v>14750</v>
      </c>
      <c r="F52" s="29">
        <v>45276</v>
      </c>
      <c r="G52" s="137" t="s">
        <v>30</v>
      </c>
      <c r="H52" s="34"/>
    </row>
    <row r="53" ht="12.75" spans="1:8">
      <c r="A53" s="122" t="s">
        <v>2566</v>
      </c>
      <c r="B53" s="122" t="s">
        <v>2567</v>
      </c>
      <c r="C53" s="28">
        <v>44902</v>
      </c>
      <c r="D53" s="135">
        <v>44907</v>
      </c>
      <c r="E53" s="136">
        <v>800</v>
      </c>
      <c r="F53" s="29">
        <v>45276</v>
      </c>
      <c r="G53" s="137" t="s">
        <v>30</v>
      </c>
      <c r="H53" s="34"/>
    </row>
    <row r="54" ht="12.75" spans="1:8">
      <c r="A54" s="27" t="s">
        <v>2568</v>
      </c>
      <c r="B54" s="122" t="s">
        <v>711</v>
      </c>
      <c r="C54" s="28">
        <v>44902</v>
      </c>
      <c r="D54" s="135">
        <v>44907</v>
      </c>
      <c r="E54" s="136">
        <v>17100</v>
      </c>
      <c r="F54" s="29">
        <v>45276</v>
      </c>
      <c r="G54" s="137" t="s">
        <v>18</v>
      </c>
      <c r="H54" s="34"/>
    </row>
    <row r="55" ht="14" customHeight="1" spans="1:8">
      <c r="A55" s="122" t="s">
        <v>2569</v>
      </c>
      <c r="B55" s="138" t="s">
        <v>2570</v>
      </c>
      <c r="C55" s="28">
        <v>44902</v>
      </c>
      <c r="D55" s="135">
        <v>44907</v>
      </c>
      <c r="E55" s="136">
        <v>350</v>
      </c>
      <c r="F55" s="29">
        <v>45276</v>
      </c>
      <c r="G55" s="137" t="s">
        <v>30</v>
      </c>
      <c r="H55" s="34"/>
    </row>
    <row r="56" ht="12.75" spans="1:8">
      <c r="A56" s="27" t="s">
        <v>2571</v>
      </c>
      <c r="B56" s="122" t="s">
        <v>368</v>
      </c>
      <c r="C56" s="28">
        <v>44902</v>
      </c>
      <c r="D56" s="135">
        <v>44907</v>
      </c>
      <c r="E56" s="136">
        <v>5598</v>
      </c>
      <c r="F56" s="29">
        <v>45276</v>
      </c>
      <c r="G56" s="137" t="s">
        <v>30</v>
      </c>
      <c r="H56" s="34"/>
    </row>
    <row r="57" ht="12.75" spans="1:8">
      <c r="A57" s="122" t="s">
        <v>2563</v>
      </c>
      <c r="B57" s="122" t="s">
        <v>2572</v>
      </c>
      <c r="C57" s="28">
        <v>44902</v>
      </c>
      <c r="D57" s="135">
        <v>44911</v>
      </c>
      <c r="E57" s="136">
        <v>28400</v>
      </c>
      <c r="F57" s="29">
        <v>45276</v>
      </c>
      <c r="G57" s="137" t="s">
        <v>30</v>
      </c>
      <c r="H57" s="34"/>
    </row>
    <row r="58" ht="18" customHeight="1" spans="1:8">
      <c r="A58" s="122" t="s">
        <v>2573</v>
      </c>
      <c r="B58" s="122" t="s">
        <v>2574</v>
      </c>
      <c r="C58" s="28">
        <v>44904</v>
      </c>
      <c r="D58" s="135">
        <v>44907</v>
      </c>
      <c r="E58" s="136">
        <v>5250</v>
      </c>
      <c r="F58" s="29">
        <v>45276</v>
      </c>
      <c r="G58" s="137" t="s">
        <v>30</v>
      </c>
      <c r="H58" s="34"/>
    </row>
    <row r="59" ht="12.75" spans="1:8">
      <c r="A59" s="122" t="s">
        <v>2575</v>
      </c>
      <c r="B59" s="122" t="s">
        <v>2576</v>
      </c>
      <c r="C59" s="28">
        <v>44904</v>
      </c>
      <c r="D59" s="135">
        <v>44907</v>
      </c>
      <c r="E59" s="136">
        <v>20750</v>
      </c>
      <c r="F59" s="29">
        <v>45276</v>
      </c>
      <c r="G59" s="137" t="s">
        <v>30</v>
      </c>
      <c r="H59" s="34"/>
    </row>
    <row r="60" ht="12.75" spans="1:8">
      <c r="A60" s="27" t="s">
        <v>2577</v>
      </c>
      <c r="B60" s="62" t="s">
        <v>2578</v>
      </c>
      <c r="C60" s="28">
        <v>44904</v>
      </c>
      <c r="D60" s="135">
        <v>44907</v>
      </c>
      <c r="E60" s="136">
        <v>2800</v>
      </c>
      <c r="F60" s="29">
        <v>45276</v>
      </c>
      <c r="G60" s="137" t="s">
        <v>30</v>
      </c>
      <c r="H60" s="34"/>
    </row>
    <row r="61" ht="12.75" spans="1:8">
      <c r="A61" s="122" t="s">
        <v>2579</v>
      </c>
      <c r="B61" s="122" t="s">
        <v>2580</v>
      </c>
      <c r="C61" s="28">
        <v>44904</v>
      </c>
      <c r="D61" s="135">
        <v>44907</v>
      </c>
      <c r="E61" s="136">
        <v>700</v>
      </c>
      <c r="F61" s="29">
        <v>45276</v>
      </c>
      <c r="G61" s="137" t="s">
        <v>30</v>
      </c>
      <c r="H61" s="34"/>
    </row>
    <row r="62" ht="12.75" spans="1:8">
      <c r="A62" s="27" t="s">
        <v>2581</v>
      </c>
      <c r="B62" s="27" t="s">
        <v>1999</v>
      </c>
      <c r="C62" s="28">
        <v>44904</v>
      </c>
      <c r="D62" s="135">
        <v>44909</v>
      </c>
      <c r="E62" s="30">
        <v>1800</v>
      </c>
      <c r="F62" s="29">
        <v>45276</v>
      </c>
      <c r="G62" s="137" t="s">
        <v>30</v>
      </c>
      <c r="H62" s="34"/>
    </row>
    <row r="63" ht="12.75" spans="1:8">
      <c r="A63" s="122" t="s">
        <v>2582</v>
      </c>
      <c r="B63" s="122" t="s">
        <v>2583</v>
      </c>
      <c r="C63" s="28">
        <v>44907</v>
      </c>
      <c r="D63" s="135">
        <v>44907</v>
      </c>
      <c r="E63" s="136">
        <v>84800</v>
      </c>
      <c r="F63" s="29">
        <v>45276</v>
      </c>
      <c r="G63" s="137" t="s">
        <v>18</v>
      </c>
      <c r="H63" s="34"/>
    </row>
    <row r="64" ht="19" customHeight="1" spans="1:8">
      <c r="A64" s="122" t="s">
        <v>2584</v>
      </c>
      <c r="B64" s="122" t="s">
        <v>2585</v>
      </c>
      <c r="C64" s="28">
        <v>44907</v>
      </c>
      <c r="D64" s="135">
        <v>44908</v>
      </c>
      <c r="E64" s="136">
        <v>4200</v>
      </c>
      <c r="F64" s="29">
        <v>45276</v>
      </c>
      <c r="G64" s="137" t="s">
        <v>2586</v>
      </c>
      <c r="H64" s="34"/>
    </row>
    <row r="65" ht="12.75" spans="1:8">
      <c r="A65" s="122" t="s">
        <v>2587</v>
      </c>
      <c r="B65" s="122" t="s">
        <v>2588</v>
      </c>
      <c r="C65" s="28">
        <v>44907</v>
      </c>
      <c r="D65" s="135">
        <v>44908</v>
      </c>
      <c r="E65" s="136">
        <v>33600</v>
      </c>
      <c r="F65" s="29">
        <v>45276</v>
      </c>
      <c r="G65" s="137" t="s">
        <v>30</v>
      </c>
      <c r="H65" s="34"/>
    </row>
    <row r="66" ht="12.75" spans="1:8">
      <c r="A66" s="27" t="s">
        <v>2589</v>
      </c>
      <c r="B66" s="122" t="s">
        <v>2590</v>
      </c>
      <c r="C66" s="28">
        <v>44907</v>
      </c>
      <c r="D66" s="135">
        <v>44908</v>
      </c>
      <c r="E66" s="136">
        <v>31200</v>
      </c>
      <c r="F66" s="29">
        <v>45276</v>
      </c>
      <c r="G66" s="137" t="s">
        <v>18</v>
      </c>
      <c r="H66" s="34"/>
    </row>
    <row r="67" ht="12.75" spans="1:8">
      <c r="A67" s="27" t="s">
        <v>2591</v>
      </c>
      <c r="B67" s="27" t="s">
        <v>2592</v>
      </c>
      <c r="C67" s="141">
        <v>44908</v>
      </c>
      <c r="D67" s="135">
        <v>44908</v>
      </c>
      <c r="E67" s="142">
        <v>113200</v>
      </c>
      <c r="F67" s="29">
        <v>45276</v>
      </c>
      <c r="G67" s="137" t="s">
        <v>18</v>
      </c>
      <c r="H67" s="34"/>
    </row>
    <row r="68" ht="14" customHeight="1" spans="1:8">
      <c r="A68" s="122" t="s">
        <v>2593</v>
      </c>
      <c r="B68" s="122" t="s">
        <v>2594</v>
      </c>
      <c r="C68" s="28">
        <v>44908</v>
      </c>
      <c r="D68" s="135">
        <v>44909</v>
      </c>
      <c r="E68" s="136">
        <v>4600</v>
      </c>
      <c r="F68" s="29">
        <v>45276</v>
      </c>
      <c r="G68" s="137" t="s">
        <v>18</v>
      </c>
      <c r="H68" s="34"/>
    </row>
    <row r="69" ht="24.75" customHeight="1" spans="1:8">
      <c r="A69" s="16" t="s">
        <v>42</v>
      </c>
      <c r="B69" s="17"/>
      <c r="C69" s="17"/>
      <c r="D69" s="17"/>
      <c r="E69" s="17"/>
      <c r="F69" s="17"/>
      <c r="G69" s="18"/>
      <c r="H69" s="19">
        <f>SUM(E70:E304)</f>
        <v>1368489.39</v>
      </c>
    </row>
    <row r="70" spans="1:9">
      <c r="A70" s="143" t="s">
        <v>2595</v>
      </c>
      <c r="B70" s="143" t="s">
        <v>2596</v>
      </c>
      <c r="C70" s="60">
        <v>44734</v>
      </c>
      <c r="D70" s="58">
        <v>44895</v>
      </c>
      <c r="E70" s="144">
        <v>16298.46</v>
      </c>
      <c r="F70" s="29">
        <v>45276</v>
      </c>
      <c r="G70" s="45" t="s">
        <v>30</v>
      </c>
      <c r="H70" s="46"/>
      <c r="I70" s="67"/>
    </row>
    <row r="71" ht="12.75" spans="1:9">
      <c r="A71" s="140" t="s">
        <v>2597</v>
      </c>
      <c r="B71" s="129" t="s">
        <v>2598</v>
      </c>
      <c r="C71" s="125">
        <v>44859</v>
      </c>
      <c r="D71" s="126">
        <v>44872</v>
      </c>
      <c r="E71" s="145">
        <v>1199.25</v>
      </c>
      <c r="F71" s="126">
        <v>45276</v>
      </c>
      <c r="G71" s="146" t="s">
        <v>41</v>
      </c>
      <c r="H71" s="124"/>
      <c r="I71" s="67"/>
    </row>
    <row r="72" ht="12.75" spans="1:9">
      <c r="A72" s="27" t="s">
        <v>2599</v>
      </c>
      <c r="B72" s="27" t="s">
        <v>618</v>
      </c>
      <c r="C72" s="29">
        <v>44865</v>
      </c>
      <c r="D72" s="29">
        <v>44910</v>
      </c>
      <c r="E72" s="38">
        <v>4374.84</v>
      </c>
      <c r="F72" s="29">
        <v>45276</v>
      </c>
      <c r="G72" s="50" t="s">
        <v>30</v>
      </c>
      <c r="H72" s="46"/>
      <c r="I72" s="67"/>
    </row>
    <row r="73" ht="12.75" spans="1:8">
      <c r="A73" s="129" t="s">
        <v>2600</v>
      </c>
      <c r="B73" s="129" t="s">
        <v>131</v>
      </c>
      <c r="C73" s="125">
        <v>44875</v>
      </c>
      <c r="D73" s="147">
        <v>44881</v>
      </c>
      <c r="E73" s="145">
        <v>16905.85</v>
      </c>
      <c r="F73" s="126">
        <v>45276</v>
      </c>
      <c r="G73" s="146" t="s">
        <v>18</v>
      </c>
      <c r="H73" s="148"/>
    </row>
    <row r="74" ht="12.75" spans="1:8">
      <c r="A74" s="129" t="s">
        <v>2601</v>
      </c>
      <c r="B74" s="129" t="s">
        <v>1368</v>
      </c>
      <c r="C74" s="125">
        <v>44875</v>
      </c>
      <c r="D74" s="126">
        <v>44881</v>
      </c>
      <c r="E74" s="149">
        <v>6600.62</v>
      </c>
      <c r="F74" s="126">
        <v>45276</v>
      </c>
      <c r="G74" s="146">
        <v>8150262790</v>
      </c>
      <c r="H74" s="129"/>
    </row>
    <row r="75" ht="12.75" spans="1:8">
      <c r="A75" s="129" t="s">
        <v>2602</v>
      </c>
      <c r="B75" s="129" t="s">
        <v>1368</v>
      </c>
      <c r="C75" s="125">
        <v>44875</v>
      </c>
      <c r="D75" s="126">
        <v>44881</v>
      </c>
      <c r="E75" s="149">
        <v>7115.44</v>
      </c>
      <c r="F75" s="126">
        <v>45276</v>
      </c>
      <c r="G75" s="146">
        <v>8150262790</v>
      </c>
      <c r="H75" s="129"/>
    </row>
    <row r="76" ht="12.75" spans="1:8">
      <c r="A76" s="27" t="s">
        <v>2603</v>
      </c>
      <c r="B76" s="27" t="s">
        <v>131</v>
      </c>
      <c r="C76" s="28">
        <v>44875</v>
      </c>
      <c r="D76" s="29">
        <v>44882</v>
      </c>
      <c r="E76" s="61">
        <v>10194.93</v>
      </c>
      <c r="F76" s="29">
        <v>45276</v>
      </c>
      <c r="G76" s="45" t="s">
        <v>18</v>
      </c>
      <c r="H76" s="34"/>
    </row>
    <row r="77" ht="12.75" spans="1:8">
      <c r="A77" s="27" t="s">
        <v>2604</v>
      </c>
      <c r="B77" s="27" t="s">
        <v>62</v>
      </c>
      <c r="C77" s="28">
        <v>44875</v>
      </c>
      <c r="D77" s="29">
        <v>44883</v>
      </c>
      <c r="E77" s="30">
        <v>3356.98</v>
      </c>
      <c r="F77" s="29">
        <v>45276</v>
      </c>
      <c r="G77" s="45" t="s">
        <v>30</v>
      </c>
      <c r="H77" s="46"/>
    </row>
    <row r="78" ht="12.75" spans="1:8">
      <c r="A78" s="27" t="s">
        <v>2605</v>
      </c>
      <c r="B78" s="27" t="s">
        <v>1149</v>
      </c>
      <c r="C78" s="28">
        <v>44875</v>
      </c>
      <c r="D78" s="28">
        <v>44883</v>
      </c>
      <c r="E78" s="47">
        <v>3820.73</v>
      </c>
      <c r="F78" s="29">
        <v>45276</v>
      </c>
      <c r="G78" s="50" t="s">
        <v>18</v>
      </c>
      <c r="H78" s="46"/>
    </row>
    <row r="79" ht="12.75" spans="1:8">
      <c r="A79" s="27" t="s">
        <v>2606</v>
      </c>
      <c r="B79" s="27" t="s">
        <v>62</v>
      </c>
      <c r="C79" s="28">
        <v>44875</v>
      </c>
      <c r="D79" s="28">
        <v>44883</v>
      </c>
      <c r="E79" s="44">
        <v>1481.95</v>
      </c>
      <c r="F79" s="29">
        <v>45276</v>
      </c>
      <c r="G79" s="45" t="s">
        <v>30</v>
      </c>
      <c r="H79" s="46"/>
    </row>
    <row r="80" ht="12.75" spans="1:8">
      <c r="A80" s="27" t="s">
        <v>2607</v>
      </c>
      <c r="B80" s="27" t="s">
        <v>2608</v>
      </c>
      <c r="C80" s="28">
        <v>44875</v>
      </c>
      <c r="D80" s="92">
        <v>44886</v>
      </c>
      <c r="E80" s="44">
        <v>11610.9</v>
      </c>
      <c r="F80" s="29">
        <v>45276</v>
      </c>
      <c r="G80" s="150" t="s">
        <v>18</v>
      </c>
      <c r="H80" s="34"/>
    </row>
    <row r="81" ht="12.75" spans="1:8">
      <c r="A81" s="27" t="s">
        <v>2609</v>
      </c>
      <c r="B81" s="27" t="s">
        <v>62</v>
      </c>
      <c r="C81" s="28">
        <v>44875</v>
      </c>
      <c r="D81" s="131">
        <v>44887</v>
      </c>
      <c r="E81" s="47">
        <v>11453.83</v>
      </c>
      <c r="F81" s="29">
        <v>45276</v>
      </c>
      <c r="G81" s="45" t="s">
        <v>30</v>
      </c>
      <c r="H81" s="27"/>
    </row>
    <row r="82" ht="12.75" spans="1:9">
      <c r="A82" s="27" t="s">
        <v>2610</v>
      </c>
      <c r="B82" s="27" t="s">
        <v>2611</v>
      </c>
      <c r="C82" s="48">
        <v>44875</v>
      </c>
      <c r="D82" s="28">
        <v>44883</v>
      </c>
      <c r="E82" s="57">
        <v>2154.6</v>
      </c>
      <c r="F82" s="29">
        <v>45276</v>
      </c>
      <c r="G82" s="50" t="s">
        <v>18</v>
      </c>
      <c r="H82" s="46"/>
      <c r="I82" s="68"/>
    </row>
    <row r="83" ht="12.75" spans="1:8">
      <c r="A83" s="27" t="s">
        <v>2612</v>
      </c>
      <c r="B83" s="27" t="s">
        <v>753</v>
      </c>
      <c r="C83" s="28">
        <v>44876</v>
      </c>
      <c r="D83" s="29">
        <v>44882</v>
      </c>
      <c r="E83" s="61">
        <v>16368.78</v>
      </c>
      <c r="F83" s="29">
        <v>45276</v>
      </c>
      <c r="G83" s="45" t="s">
        <v>18</v>
      </c>
      <c r="H83" s="34"/>
    </row>
    <row r="84" ht="12.75" spans="1:8">
      <c r="A84" s="27" t="s">
        <v>2613</v>
      </c>
      <c r="B84" s="27" t="s">
        <v>62</v>
      </c>
      <c r="C84" s="48">
        <v>44876</v>
      </c>
      <c r="D84" s="29">
        <v>44883</v>
      </c>
      <c r="E84" s="30">
        <v>486</v>
      </c>
      <c r="F84" s="29">
        <v>45276</v>
      </c>
      <c r="G84" s="45" t="s">
        <v>30</v>
      </c>
      <c r="H84" s="34"/>
    </row>
    <row r="85" ht="12.75" spans="1:8">
      <c r="A85" s="27" t="s">
        <v>2614</v>
      </c>
      <c r="B85" s="27" t="s">
        <v>62</v>
      </c>
      <c r="C85" s="48">
        <v>44876</v>
      </c>
      <c r="D85" s="29">
        <v>44883</v>
      </c>
      <c r="E85" s="30">
        <v>5745.2</v>
      </c>
      <c r="F85" s="29">
        <v>45276</v>
      </c>
      <c r="G85" s="45" t="s">
        <v>30</v>
      </c>
      <c r="H85" s="151"/>
    </row>
    <row r="86" ht="12.75" spans="1:9">
      <c r="A86" s="27" t="s">
        <v>2615</v>
      </c>
      <c r="B86" s="27" t="s">
        <v>1791</v>
      </c>
      <c r="C86" s="28">
        <v>44876</v>
      </c>
      <c r="D86" s="92">
        <v>44886</v>
      </c>
      <c r="E86" s="36">
        <v>4627.42</v>
      </c>
      <c r="F86" s="29">
        <v>45276</v>
      </c>
      <c r="G86" s="152" t="s">
        <v>18</v>
      </c>
      <c r="H86" s="153"/>
      <c r="I86" s="178"/>
    </row>
    <row r="87" ht="12.75" spans="1:8">
      <c r="A87" s="27" t="s">
        <v>2616</v>
      </c>
      <c r="B87" s="27" t="s">
        <v>1791</v>
      </c>
      <c r="C87" s="29">
        <v>44876</v>
      </c>
      <c r="D87" s="29">
        <v>44886</v>
      </c>
      <c r="E87" s="38">
        <v>3168.66</v>
      </c>
      <c r="F87" s="29">
        <v>45276</v>
      </c>
      <c r="G87" s="45" t="s">
        <v>18</v>
      </c>
      <c r="H87" s="154"/>
    </row>
    <row r="88" ht="12.75" spans="1:9">
      <c r="A88" s="27" t="s">
        <v>2617</v>
      </c>
      <c r="B88" s="27" t="s">
        <v>753</v>
      </c>
      <c r="C88" s="28">
        <v>44876</v>
      </c>
      <c r="D88" s="29">
        <v>44887</v>
      </c>
      <c r="E88" s="30">
        <v>2335</v>
      </c>
      <c r="F88" s="29">
        <v>45276</v>
      </c>
      <c r="G88" s="150" t="s">
        <v>18</v>
      </c>
      <c r="H88" s="46"/>
      <c r="I88" s="11"/>
    </row>
    <row r="89" ht="12.75" spans="1:9">
      <c r="A89" s="27" t="s">
        <v>2618</v>
      </c>
      <c r="B89" s="27" t="s">
        <v>598</v>
      </c>
      <c r="C89" s="48">
        <v>44876</v>
      </c>
      <c r="D89" s="48">
        <v>44890</v>
      </c>
      <c r="E89" s="53">
        <v>12075.61</v>
      </c>
      <c r="F89" s="29">
        <v>45276</v>
      </c>
      <c r="G89" s="50" t="s">
        <v>18</v>
      </c>
      <c r="H89" s="34"/>
      <c r="I89" s="69"/>
    </row>
    <row r="90" ht="12.75" spans="1:9">
      <c r="A90" s="27" t="s">
        <v>2619</v>
      </c>
      <c r="B90" s="27" t="s">
        <v>50</v>
      </c>
      <c r="C90" s="28">
        <v>44879</v>
      </c>
      <c r="D90" s="29">
        <v>44882</v>
      </c>
      <c r="E90" s="61">
        <v>6064.6</v>
      </c>
      <c r="F90" s="29">
        <v>45276</v>
      </c>
      <c r="G90" s="45" t="s">
        <v>30</v>
      </c>
      <c r="H90" s="34"/>
      <c r="I90" s="70"/>
    </row>
    <row r="91" ht="12.75" spans="1:8">
      <c r="A91" s="27" t="s">
        <v>2620</v>
      </c>
      <c r="B91" s="27" t="s">
        <v>62</v>
      </c>
      <c r="C91" s="28">
        <v>44879</v>
      </c>
      <c r="D91" s="29">
        <v>44882</v>
      </c>
      <c r="E91" s="30">
        <v>5857.11</v>
      </c>
      <c r="F91" s="29">
        <v>45276</v>
      </c>
      <c r="G91" s="45" t="s">
        <v>30</v>
      </c>
      <c r="H91" s="46"/>
    </row>
    <row r="92" ht="12.75" spans="1:8">
      <c r="A92" s="27" t="s">
        <v>2621</v>
      </c>
      <c r="B92" s="27" t="s">
        <v>93</v>
      </c>
      <c r="C92" s="28">
        <v>44879</v>
      </c>
      <c r="D92" s="29">
        <v>44886</v>
      </c>
      <c r="E92" s="30">
        <v>2340.8</v>
      </c>
      <c r="F92" s="29">
        <v>45276</v>
      </c>
      <c r="G92" s="50" t="s">
        <v>30</v>
      </c>
      <c r="H92" s="34"/>
    </row>
    <row r="93" ht="12.75" spans="1:8">
      <c r="A93" s="27" t="s">
        <v>2622</v>
      </c>
      <c r="B93" s="27" t="s">
        <v>897</v>
      </c>
      <c r="C93" s="28">
        <v>44881</v>
      </c>
      <c r="D93" s="29">
        <v>44882</v>
      </c>
      <c r="E93" s="61">
        <v>8659.55</v>
      </c>
      <c r="F93" s="29">
        <v>45276</v>
      </c>
      <c r="G93" s="45" t="s">
        <v>18</v>
      </c>
      <c r="H93" s="34"/>
    </row>
    <row r="94" ht="12.75" spans="1:8">
      <c r="A94" s="27" t="s">
        <v>2623</v>
      </c>
      <c r="B94" s="27" t="s">
        <v>131</v>
      </c>
      <c r="C94" s="29">
        <v>44881</v>
      </c>
      <c r="D94" s="29">
        <v>44886</v>
      </c>
      <c r="E94" s="36">
        <v>13504.29</v>
      </c>
      <c r="F94" s="29">
        <v>45276</v>
      </c>
      <c r="G94" s="50" t="s">
        <v>18</v>
      </c>
      <c r="H94" s="34"/>
    </row>
    <row r="95" ht="12.75" spans="1:8">
      <c r="A95" s="27" t="s">
        <v>2624</v>
      </c>
      <c r="B95" s="27" t="s">
        <v>93</v>
      </c>
      <c r="C95" s="28">
        <v>44881</v>
      </c>
      <c r="D95" s="29">
        <v>44886</v>
      </c>
      <c r="E95" s="47">
        <v>858.78</v>
      </c>
      <c r="F95" s="29">
        <v>45276</v>
      </c>
      <c r="G95" s="45" t="s">
        <v>18</v>
      </c>
      <c r="H95" s="34"/>
    </row>
    <row r="96" ht="12.75" spans="1:8">
      <c r="A96" s="27" t="s">
        <v>2625</v>
      </c>
      <c r="B96" s="27" t="s">
        <v>62</v>
      </c>
      <c r="C96" s="29">
        <v>44881</v>
      </c>
      <c r="D96" s="29">
        <v>44887</v>
      </c>
      <c r="E96" s="38">
        <v>9184.46</v>
      </c>
      <c r="F96" s="29">
        <v>45276</v>
      </c>
      <c r="G96" s="50" t="s">
        <v>30</v>
      </c>
      <c r="H96" s="34"/>
    </row>
    <row r="97" ht="12.75" spans="1:8">
      <c r="A97" s="27" t="s">
        <v>2626</v>
      </c>
      <c r="B97" s="27" t="s">
        <v>62</v>
      </c>
      <c r="C97" s="29">
        <v>44881</v>
      </c>
      <c r="D97" s="29">
        <v>44887</v>
      </c>
      <c r="E97" s="30">
        <v>1834.88</v>
      </c>
      <c r="F97" s="29">
        <v>45276</v>
      </c>
      <c r="G97" s="50" t="s">
        <v>30</v>
      </c>
      <c r="H97" s="34"/>
    </row>
    <row r="98" ht="12.75" spans="1:8">
      <c r="A98" s="27" t="s">
        <v>2627</v>
      </c>
      <c r="B98" s="27" t="s">
        <v>62</v>
      </c>
      <c r="C98" s="28">
        <v>44881</v>
      </c>
      <c r="D98" s="131">
        <v>44887</v>
      </c>
      <c r="E98" s="30">
        <v>3169.74</v>
      </c>
      <c r="F98" s="29">
        <v>45276</v>
      </c>
      <c r="G98" s="31" t="s">
        <v>30</v>
      </c>
      <c r="H98" s="34"/>
    </row>
    <row r="99" ht="12.75" spans="1:8">
      <c r="A99" s="27" t="s">
        <v>2628</v>
      </c>
      <c r="B99" s="27" t="s">
        <v>878</v>
      </c>
      <c r="C99" s="28">
        <v>44881</v>
      </c>
      <c r="D99" s="29">
        <v>44889</v>
      </c>
      <c r="E99" s="30">
        <v>5931</v>
      </c>
      <c r="F99" s="29">
        <v>45276</v>
      </c>
      <c r="G99" s="50" t="s">
        <v>18</v>
      </c>
      <c r="H99" s="46"/>
    </row>
    <row r="100" ht="12.75" spans="1:9">
      <c r="A100" s="27" t="s">
        <v>2629</v>
      </c>
      <c r="B100" s="27" t="s">
        <v>598</v>
      </c>
      <c r="C100" s="48">
        <v>44881</v>
      </c>
      <c r="D100" s="48">
        <v>44894</v>
      </c>
      <c r="E100" s="30">
        <v>13818.59</v>
      </c>
      <c r="F100" s="29">
        <v>45276</v>
      </c>
      <c r="G100" s="45" t="s">
        <v>18</v>
      </c>
      <c r="H100" s="34"/>
      <c r="I100" s="52"/>
    </row>
    <row r="101" ht="12.75" spans="1:8">
      <c r="A101" s="27" t="s">
        <v>2630</v>
      </c>
      <c r="B101" s="27" t="s">
        <v>945</v>
      </c>
      <c r="C101" s="28">
        <v>44882</v>
      </c>
      <c r="D101" s="28">
        <v>44883</v>
      </c>
      <c r="E101" s="47">
        <v>2827.29</v>
      </c>
      <c r="F101" s="29">
        <v>45276</v>
      </c>
      <c r="G101" s="50" t="s">
        <v>18</v>
      </c>
      <c r="H101" s="27"/>
    </row>
    <row r="102" ht="12.75" spans="1:8">
      <c r="A102" s="27" t="s">
        <v>2631</v>
      </c>
      <c r="B102" s="27" t="s">
        <v>62</v>
      </c>
      <c r="C102" s="28">
        <v>44882</v>
      </c>
      <c r="D102" s="28">
        <v>44883</v>
      </c>
      <c r="E102" s="30">
        <v>3507</v>
      </c>
      <c r="F102" s="29">
        <v>45276</v>
      </c>
      <c r="G102" s="45" t="s">
        <v>30</v>
      </c>
      <c r="H102" s="46"/>
    </row>
    <row r="103" ht="12.75" spans="1:8">
      <c r="A103" s="27" t="s">
        <v>2632</v>
      </c>
      <c r="B103" s="27" t="s">
        <v>2633</v>
      </c>
      <c r="C103" s="28">
        <v>44882</v>
      </c>
      <c r="D103" s="28">
        <v>44886</v>
      </c>
      <c r="E103" s="47">
        <v>2982.67</v>
      </c>
      <c r="F103" s="29">
        <v>45276</v>
      </c>
      <c r="G103" s="45" t="s">
        <v>18</v>
      </c>
      <c r="H103" s="34"/>
    </row>
    <row r="104" ht="12.75" spans="1:8">
      <c r="A104" s="154" t="s">
        <v>2634</v>
      </c>
      <c r="B104" s="155" t="s">
        <v>628</v>
      </c>
      <c r="C104" s="156">
        <v>44883</v>
      </c>
      <c r="D104" s="156">
        <v>44886</v>
      </c>
      <c r="E104" s="157">
        <v>733.75</v>
      </c>
      <c r="F104" s="29">
        <v>45276</v>
      </c>
      <c r="G104" s="158" t="s">
        <v>30</v>
      </c>
      <c r="H104" s="34"/>
    </row>
    <row r="105" ht="12.75" spans="1:8">
      <c r="A105" s="27" t="s">
        <v>2635</v>
      </c>
      <c r="B105" s="155" t="s">
        <v>55</v>
      </c>
      <c r="C105" s="156">
        <v>44883</v>
      </c>
      <c r="D105" s="159">
        <v>44886</v>
      </c>
      <c r="E105" s="160">
        <v>1667.49</v>
      </c>
      <c r="F105" s="29">
        <v>45276</v>
      </c>
      <c r="G105" s="161" t="s">
        <v>30</v>
      </c>
      <c r="H105" s="46"/>
    </row>
    <row r="106" ht="12.75" spans="1:8">
      <c r="A106" s="129" t="s">
        <v>2498</v>
      </c>
      <c r="B106" s="162" t="s">
        <v>44</v>
      </c>
      <c r="C106" s="163">
        <v>44883</v>
      </c>
      <c r="D106" s="164">
        <v>44887</v>
      </c>
      <c r="E106" s="165">
        <v>1662.5</v>
      </c>
      <c r="F106" s="126">
        <v>45276</v>
      </c>
      <c r="G106" s="166" t="s">
        <v>18</v>
      </c>
      <c r="H106" s="129"/>
    </row>
    <row r="107" ht="12.75" spans="1:8">
      <c r="A107" s="129" t="s">
        <v>2636</v>
      </c>
      <c r="B107" s="162" t="s">
        <v>622</v>
      </c>
      <c r="C107" s="163">
        <v>44883</v>
      </c>
      <c r="D107" s="163">
        <v>44888</v>
      </c>
      <c r="E107" s="165">
        <v>7815.94</v>
      </c>
      <c r="F107" s="126">
        <v>45276</v>
      </c>
      <c r="G107" s="167" t="s">
        <v>30</v>
      </c>
      <c r="H107" s="129"/>
    </row>
    <row r="108" ht="12.75" spans="1:8">
      <c r="A108" s="129" t="s">
        <v>2637</v>
      </c>
      <c r="B108" s="129" t="s">
        <v>622</v>
      </c>
      <c r="C108" s="125">
        <v>44883</v>
      </c>
      <c r="D108" s="168">
        <v>44888</v>
      </c>
      <c r="E108" s="169">
        <v>4099</v>
      </c>
      <c r="F108" s="126">
        <v>45276</v>
      </c>
      <c r="G108" s="146" t="s">
        <v>30</v>
      </c>
      <c r="H108" s="148"/>
    </row>
    <row r="109" ht="12.75" spans="1:8">
      <c r="A109" s="129" t="s">
        <v>2638</v>
      </c>
      <c r="B109" s="129" t="s">
        <v>50</v>
      </c>
      <c r="C109" s="125">
        <v>44883</v>
      </c>
      <c r="D109" s="126">
        <v>44889</v>
      </c>
      <c r="E109" s="145">
        <v>10734</v>
      </c>
      <c r="F109" s="126">
        <v>45276</v>
      </c>
      <c r="G109" s="128" t="s">
        <v>30</v>
      </c>
      <c r="H109" s="170"/>
    </row>
    <row r="110" ht="12.75" spans="1:8">
      <c r="A110" s="129" t="s">
        <v>2639</v>
      </c>
      <c r="B110" s="129" t="s">
        <v>921</v>
      </c>
      <c r="C110" s="126">
        <v>44884</v>
      </c>
      <c r="D110" s="126">
        <v>44886</v>
      </c>
      <c r="E110" s="145">
        <v>151.16</v>
      </c>
      <c r="F110" s="126">
        <v>45276</v>
      </c>
      <c r="G110" s="171" t="s">
        <v>18</v>
      </c>
      <c r="H110" s="148"/>
    </row>
    <row r="111" ht="12.75" spans="1:8">
      <c r="A111" s="129" t="s">
        <v>2640</v>
      </c>
      <c r="B111" s="129" t="s">
        <v>138</v>
      </c>
      <c r="C111" s="125">
        <v>44886</v>
      </c>
      <c r="D111" s="126">
        <v>44886</v>
      </c>
      <c r="E111" s="145">
        <v>2236.5</v>
      </c>
      <c r="F111" s="126">
        <v>45276</v>
      </c>
      <c r="G111" s="171" t="s">
        <v>18</v>
      </c>
      <c r="H111" s="170"/>
    </row>
    <row r="112" ht="12.75" spans="1:8">
      <c r="A112" s="129" t="s">
        <v>2641</v>
      </c>
      <c r="B112" s="129" t="s">
        <v>1219</v>
      </c>
      <c r="C112" s="125">
        <v>44886</v>
      </c>
      <c r="D112" s="168">
        <v>44887</v>
      </c>
      <c r="E112" s="145">
        <v>2320</v>
      </c>
      <c r="F112" s="126">
        <v>45276</v>
      </c>
      <c r="G112" s="171" t="s">
        <v>18</v>
      </c>
      <c r="H112" s="148"/>
    </row>
    <row r="113" ht="12.75" spans="1:8">
      <c r="A113" s="129" t="s">
        <v>2642</v>
      </c>
      <c r="B113" s="129" t="s">
        <v>622</v>
      </c>
      <c r="C113" s="125">
        <v>44886</v>
      </c>
      <c r="D113" s="168">
        <v>44887</v>
      </c>
      <c r="E113" s="145">
        <v>6657.6</v>
      </c>
      <c r="F113" s="126">
        <v>45276</v>
      </c>
      <c r="G113" s="171" t="s">
        <v>30</v>
      </c>
      <c r="H113" s="148"/>
    </row>
    <row r="114" ht="12.75" spans="1:8">
      <c r="A114" s="172" t="s">
        <v>2643</v>
      </c>
      <c r="B114" s="172" t="s">
        <v>81</v>
      </c>
      <c r="C114" s="173">
        <v>44886</v>
      </c>
      <c r="D114" s="174">
        <v>44887</v>
      </c>
      <c r="E114" s="175">
        <v>51.33</v>
      </c>
      <c r="F114" s="126">
        <v>45276</v>
      </c>
      <c r="G114" s="176" t="s">
        <v>18</v>
      </c>
      <c r="H114" s="148"/>
    </row>
    <row r="115" ht="12.75" spans="1:8">
      <c r="A115" s="129" t="s">
        <v>2644</v>
      </c>
      <c r="B115" s="129" t="s">
        <v>618</v>
      </c>
      <c r="C115" s="125">
        <v>44886</v>
      </c>
      <c r="D115" s="126">
        <v>44888</v>
      </c>
      <c r="E115" s="145">
        <v>734.5</v>
      </c>
      <c r="F115" s="126">
        <v>45276</v>
      </c>
      <c r="G115" s="146">
        <v>113150072</v>
      </c>
      <c r="H115" s="148"/>
    </row>
    <row r="116" ht="12.75" spans="1:8">
      <c r="A116" s="129" t="s">
        <v>2645</v>
      </c>
      <c r="B116" s="129" t="s">
        <v>618</v>
      </c>
      <c r="C116" s="125">
        <v>44886</v>
      </c>
      <c r="D116" s="126">
        <v>44888</v>
      </c>
      <c r="E116" s="145">
        <v>10207.3</v>
      </c>
      <c r="F116" s="126">
        <v>45276</v>
      </c>
      <c r="G116" s="128" t="s">
        <v>30</v>
      </c>
      <c r="H116" s="148"/>
    </row>
    <row r="117" ht="12.75" spans="1:8">
      <c r="A117" s="129" t="s">
        <v>2646</v>
      </c>
      <c r="B117" s="129" t="s">
        <v>624</v>
      </c>
      <c r="C117" s="125">
        <v>44886</v>
      </c>
      <c r="D117" s="126">
        <v>44918</v>
      </c>
      <c r="E117" s="145">
        <v>6500</v>
      </c>
      <c r="F117" s="126">
        <v>45276</v>
      </c>
      <c r="G117" s="128">
        <v>8150262790</v>
      </c>
      <c r="H117" s="129"/>
    </row>
    <row r="118" ht="12.75" spans="1:8">
      <c r="A118" s="129" t="s">
        <v>2647</v>
      </c>
      <c r="B118" s="129" t="s">
        <v>55</v>
      </c>
      <c r="C118" s="125">
        <v>44886</v>
      </c>
      <c r="D118" s="126">
        <v>44918</v>
      </c>
      <c r="E118" s="145">
        <v>1854.29</v>
      </c>
      <c r="F118" s="126">
        <v>45276</v>
      </c>
      <c r="G118" s="128" t="s">
        <v>30</v>
      </c>
      <c r="H118" s="148"/>
    </row>
    <row r="119" ht="12.75" spans="1:8">
      <c r="A119" s="129" t="s">
        <v>2648</v>
      </c>
      <c r="B119" s="129" t="s">
        <v>1897</v>
      </c>
      <c r="C119" s="125">
        <v>44886</v>
      </c>
      <c r="D119" s="126">
        <v>44918</v>
      </c>
      <c r="E119" s="145">
        <v>6048</v>
      </c>
      <c r="F119" s="126">
        <v>45276</v>
      </c>
      <c r="G119" s="128" t="s">
        <v>30</v>
      </c>
      <c r="H119" s="148"/>
    </row>
    <row r="120" ht="12.75" spans="1:8">
      <c r="A120" s="129" t="s">
        <v>2649</v>
      </c>
      <c r="B120" s="129" t="s">
        <v>2220</v>
      </c>
      <c r="C120" s="125">
        <v>44886</v>
      </c>
      <c r="D120" s="126">
        <v>44889</v>
      </c>
      <c r="E120" s="145">
        <v>10683</v>
      </c>
      <c r="F120" s="126">
        <v>45276</v>
      </c>
      <c r="G120" s="128" t="s">
        <v>30</v>
      </c>
      <c r="H120" s="170"/>
    </row>
    <row r="121" ht="12.75" spans="1:8">
      <c r="A121" s="129" t="s">
        <v>2650</v>
      </c>
      <c r="B121" s="129" t="s">
        <v>634</v>
      </c>
      <c r="C121" s="147">
        <v>44886</v>
      </c>
      <c r="D121" s="147">
        <v>44893</v>
      </c>
      <c r="E121" s="145">
        <v>7560</v>
      </c>
      <c r="F121" s="126">
        <v>45276</v>
      </c>
      <c r="G121" s="128" t="s">
        <v>30</v>
      </c>
      <c r="H121" s="148"/>
    </row>
    <row r="122" ht="12.75" spans="1:8">
      <c r="A122" s="129" t="s">
        <v>2499</v>
      </c>
      <c r="B122" s="129" t="s">
        <v>44</v>
      </c>
      <c r="C122" s="126">
        <v>44887</v>
      </c>
      <c r="D122" s="126">
        <v>44887</v>
      </c>
      <c r="E122" s="177">
        <v>1662.5</v>
      </c>
      <c r="F122" s="126">
        <v>45276</v>
      </c>
      <c r="G122" s="128" t="s">
        <v>18</v>
      </c>
      <c r="H122" s="145"/>
    </row>
    <row r="123" ht="12.75" spans="1:8">
      <c r="A123" s="27" t="s">
        <v>2651</v>
      </c>
      <c r="B123" s="27" t="s">
        <v>95</v>
      </c>
      <c r="C123" s="28">
        <v>44887</v>
      </c>
      <c r="D123" s="29">
        <v>44889</v>
      </c>
      <c r="E123" s="30">
        <v>6767.63</v>
      </c>
      <c r="F123" s="29">
        <v>45276</v>
      </c>
      <c r="G123" s="50" t="s">
        <v>18</v>
      </c>
      <c r="H123" s="34"/>
    </row>
    <row r="124" ht="12.75" spans="1:8">
      <c r="A124" s="27" t="s">
        <v>2652</v>
      </c>
      <c r="B124" s="27" t="s">
        <v>50</v>
      </c>
      <c r="C124" s="48">
        <v>44887</v>
      </c>
      <c r="D124" s="29">
        <v>44889</v>
      </c>
      <c r="E124" s="30">
        <v>6678</v>
      </c>
      <c r="F124" s="29">
        <v>45276</v>
      </c>
      <c r="G124" s="50" t="s">
        <v>30</v>
      </c>
      <c r="H124" s="34"/>
    </row>
    <row r="125" ht="12.75" spans="1:8">
      <c r="A125" s="27" t="s">
        <v>2653</v>
      </c>
      <c r="B125" s="27" t="s">
        <v>55</v>
      </c>
      <c r="C125" s="48">
        <v>44887</v>
      </c>
      <c r="D125" s="48">
        <v>44894</v>
      </c>
      <c r="E125" s="30">
        <v>2906.62</v>
      </c>
      <c r="F125" s="29">
        <v>45276</v>
      </c>
      <c r="G125" s="45" t="s">
        <v>30</v>
      </c>
      <c r="H125" s="34"/>
    </row>
    <row r="126" ht="12.75" spans="1:8">
      <c r="A126" s="27" t="s">
        <v>2654</v>
      </c>
      <c r="B126" s="27" t="s">
        <v>62</v>
      </c>
      <c r="C126" s="28">
        <v>44888</v>
      </c>
      <c r="D126" s="29">
        <v>44888</v>
      </c>
      <c r="E126" s="30">
        <v>11859.97</v>
      </c>
      <c r="F126" s="29">
        <v>45276</v>
      </c>
      <c r="G126" s="50" t="s">
        <v>30</v>
      </c>
      <c r="H126" s="34"/>
    </row>
    <row r="127" ht="12.75" spans="1:8">
      <c r="A127" s="27" t="s">
        <v>2655</v>
      </c>
      <c r="B127" s="27" t="s">
        <v>81</v>
      </c>
      <c r="C127" s="28">
        <v>44888</v>
      </c>
      <c r="D127" s="29">
        <v>44889</v>
      </c>
      <c r="E127" s="30">
        <v>62.83</v>
      </c>
      <c r="F127" s="29">
        <v>45276</v>
      </c>
      <c r="G127" s="50" t="s">
        <v>18</v>
      </c>
      <c r="H127" s="34"/>
    </row>
    <row r="128" ht="12.75" spans="1:8">
      <c r="A128" s="27" t="s">
        <v>2656</v>
      </c>
      <c r="B128" s="27" t="s">
        <v>62</v>
      </c>
      <c r="C128" s="48">
        <v>44888</v>
      </c>
      <c r="D128" s="29">
        <v>44890</v>
      </c>
      <c r="E128" s="30">
        <v>12988.73</v>
      </c>
      <c r="F128" s="29">
        <v>45276</v>
      </c>
      <c r="G128" s="50" t="s">
        <v>30</v>
      </c>
      <c r="H128" s="34"/>
    </row>
    <row r="129" ht="12.75" spans="1:8">
      <c r="A129" s="27" t="s">
        <v>2657</v>
      </c>
      <c r="B129" s="27" t="s">
        <v>1544</v>
      </c>
      <c r="C129" s="48">
        <v>44888</v>
      </c>
      <c r="D129" s="48">
        <v>44893</v>
      </c>
      <c r="E129" s="30">
        <v>7624.77</v>
      </c>
      <c r="F129" s="29">
        <v>45276</v>
      </c>
      <c r="G129" s="50" t="s">
        <v>18</v>
      </c>
      <c r="H129" s="34"/>
    </row>
    <row r="130" ht="12.75" spans="1:8">
      <c r="A130" s="43" t="s">
        <v>2658</v>
      </c>
      <c r="B130" s="27" t="s">
        <v>55</v>
      </c>
      <c r="C130" s="28">
        <v>44888</v>
      </c>
      <c r="D130" s="29">
        <v>44896</v>
      </c>
      <c r="E130" s="36">
        <v>12723.78</v>
      </c>
      <c r="F130" s="29">
        <v>45276</v>
      </c>
      <c r="G130" s="50" t="s">
        <v>30</v>
      </c>
      <c r="H130" s="46"/>
    </row>
    <row r="131" ht="12.75" spans="1:8">
      <c r="A131" s="27" t="s">
        <v>2659</v>
      </c>
      <c r="B131" s="27" t="s">
        <v>204</v>
      </c>
      <c r="C131" s="28">
        <v>44888</v>
      </c>
      <c r="D131" s="29">
        <v>44896</v>
      </c>
      <c r="E131" s="30">
        <v>1645.43</v>
      </c>
      <c r="F131" s="29">
        <v>45276</v>
      </c>
      <c r="G131" s="50" t="s">
        <v>30</v>
      </c>
      <c r="H131" s="46"/>
    </row>
    <row r="132" ht="12.75" spans="1:8">
      <c r="A132" s="43" t="s">
        <v>2660</v>
      </c>
      <c r="B132" s="27" t="s">
        <v>62</v>
      </c>
      <c r="C132" s="28">
        <v>44889</v>
      </c>
      <c r="D132" s="29">
        <v>44889</v>
      </c>
      <c r="E132" s="30">
        <v>723.48</v>
      </c>
      <c r="F132" s="29">
        <v>45276</v>
      </c>
      <c r="G132" s="50" t="s">
        <v>30</v>
      </c>
      <c r="H132" s="34"/>
    </row>
    <row r="133" ht="12.75" spans="1:9">
      <c r="A133" s="43" t="s">
        <v>2661</v>
      </c>
      <c r="B133" s="27" t="s">
        <v>62</v>
      </c>
      <c r="C133" s="48">
        <v>44889</v>
      </c>
      <c r="D133" s="29">
        <v>44889</v>
      </c>
      <c r="E133" s="30">
        <v>2666.38</v>
      </c>
      <c r="F133" s="29">
        <v>45276</v>
      </c>
      <c r="G133" s="50" t="s">
        <v>30</v>
      </c>
      <c r="H133" s="34"/>
      <c r="I133" s="52"/>
    </row>
    <row r="134" ht="12.75" spans="1:8">
      <c r="A134" s="27" t="s">
        <v>2662</v>
      </c>
      <c r="B134" s="27" t="s">
        <v>622</v>
      </c>
      <c r="C134" s="48">
        <v>44889</v>
      </c>
      <c r="D134" s="48">
        <v>44893</v>
      </c>
      <c r="E134" s="30">
        <v>16625.44</v>
      </c>
      <c r="F134" s="29">
        <v>45276</v>
      </c>
      <c r="G134" s="50" t="s">
        <v>30</v>
      </c>
      <c r="H134" s="34"/>
    </row>
    <row r="135" ht="12.75" spans="1:9">
      <c r="A135" s="27" t="s">
        <v>2663</v>
      </c>
      <c r="B135" s="27" t="s">
        <v>622</v>
      </c>
      <c r="C135" s="48">
        <v>44889</v>
      </c>
      <c r="D135" s="48">
        <v>44893</v>
      </c>
      <c r="E135" s="30">
        <v>2130.24</v>
      </c>
      <c r="F135" s="29">
        <v>45276</v>
      </c>
      <c r="G135" s="50" t="s">
        <v>30</v>
      </c>
      <c r="H135" s="34"/>
      <c r="I135" s="52"/>
    </row>
    <row r="136" ht="12.75" spans="1:8">
      <c r="A136" s="27" t="s">
        <v>2664</v>
      </c>
      <c r="B136" s="27" t="s">
        <v>622</v>
      </c>
      <c r="C136" s="48">
        <v>44889</v>
      </c>
      <c r="D136" s="48">
        <v>44893</v>
      </c>
      <c r="E136" s="30">
        <v>5254</v>
      </c>
      <c r="F136" s="29">
        <v>45276</v>
      </c>
      <c r="G136" s="50" t="s">
        <v>30</v>
      </c>
      <c r="H136" s="34"/>
    </row>
    <row r="137" ht="12.75" spans="1:8">
      <c r="A137" s="27" t="s">
        <v>2665</v>
      </c>
      <c r="B137" s="43" t="s">
        <v>622</v>
      </c>
      <c r="C137" s="179">
        <v>44889</v>
      </c>
      <c r="D137" s="48">
        <v>44893</v>
      </c>
      <c r="E137" s="52">
        <v>2278</v>
      </c>
      <c r="F137" s="29">
        <v>45276</v>
      </c>
      <c r="G137" s="50" t="s">
        <v>30</v>
      </c>
      <c r="H137" s="34"/>
    </row>
    <row r="138" ht="12.75" spans="1:8">
      <c r="A138" s="27" t="s">
        <v>2666</v>
      </c>
      <c r="B138" s="27" t="s">
        <v>618</v>
      </c>
      <c r="C138" s="28">
        <v>44889</v>
      </c>
      <c r="D138" s="29">
        <v>44896</v>
      </c>
      <c r="E138" s="30">
        <v>2740</v>
      </c>
      <c r="F138" s="29">
        <v>45276</v>
      </c>
      <c r="G138" s="50" t="s">
        <v>30</v>
      </c>
      <c r="H138" s="46"/>
    </row>
    <row r="139" ht="12.75" spans="1:8">
      <c r="A139" s="27" t="s">
        <v>2667</v>
      </c>
      <c r="B139" s="43" t="s">
        <v>622</v>
      </c>
      <c r="C139" s="29">
        <v>44889</v>
      </c>
      <c r="D139" s="29">
        <v>44896</v>
      </c>
      <c r="E139" s="38">
        <v>5340</v>
      </c>
      <c r="F139" s="29">
        <v>45276</v>
      </c>
      <c r="G139" s="50" t="s">
        <v>30</v>
      </c>
      <c r="H139" s="34"/>
    </row>
    <row r="140" ht="12.75" spans="1:8">
      <c r="A140" s="32" t="s">
        <v>2668</v>
      </c>
      <c r="B140" s="27" t="s">
        <v>622</v>
      </c>
      <c r="C140" s="28">
        <v>44889</v>
      </c>
      <c r="D140" s="29">
        <v>44896</v>
      </c>
      <c r="E140" s="47">
        <v>1489.2</v>
      </c>
      <c r="F140" s="29">
        <v>45276</v>
      </c>
      <c r="G140" s="50" t="s">
        <v>30</v>
      </c>
      <c r="H140" s="46"/>
    </row>
    <row r="141" ht="12.75" spans="1:8">
      <c r="A141" s="27" t="s">
        <v>2669</v>
      </c>
      <c r="B141" s="43" t="s">
        <v>622</v>
      </c>
      <c r="C141" s="29">
        <v>44889</v>
      </c>
      <c r="D141" s="29">
        <v>44897</v>
      </c>
      <c r="E141" s="38">
        <v>3645</v>
      </c>
      <c r="F141" s="29">
        <v>45276</v>
      </c>
      <c r="G141" s="50" t="s">
        <v>30</v>
      </c>
      <c r="H141" s="46"/>
    </row>
    <row r="142" ht="14" customHeight="1" spans="1:8">
      <c r="A142" s="27" t="s">
        <v>2670</v>
      </c>
      <c r="B142" s="27" t="s">
        <v>2671</v>
      </c>
      <c r="C142" s="29">
        <v>44889</v>
      </c>
      <c r="D142" s="29">
        <v>44909</v>
      </c>
      <c r="E142" s="30">
        <v>14300</v>
      </c>
      <c r="F142" s="29">
        <v>45276</v>
      </c>
      <c r="G142" s="50" t="s">
        <v>18</v>
      </c>
      <c r="H142" s="46"/>
    </row>
    <row r="143" ht="12.75" spans="1:8">
      <c r="A143" s="43" t="s">
        <v>2672</v>
      </c>
      <c r="B143" s="43" t="s">
        <v>1544</v>
      </c>
      <c r="C143" s="48">
        <v>44890</v>
      </c>
      <c r="D143" s="48">
        <v>44893</v>
      </c>
      <c r="E143" s="30">
        <v>10180.57</v>
      </c>
      <c r="F143" s="29">
        <v>45276</v>
      </c>
      <c r="G143" s="50" t="s">
        <v>18</v>
      </c>
      <c r="H143" s="34"/>
    </row>
    <row r="144" ht="12.75" spans="1:8">
      <c r="A144" s="27" t="s">
        <v>2673</v>
      </c>
      <c r="B144" s="27" t="s">
        <v>55</v>
      </c>
      <c r="C144" s="48">
        <v>44890</v>
      </c>
      <c r="D144" s="48">
        <v>44894</v>
      </c>
      <c r="E144" s="30">
        <v>4850.88</v>
      </c>
      <c r="F144" s="29">
        <v>45276</v>
      </c>
      <c r="G144" s="50" t="s">
        <v>30</v>
      </c>
      <c r="H144" s="34"/>
    </row>
    <row r="145" ht="12.75" spans="1:8">
      <c r="A145" s="27" t="s">
        <v>2674</v>
      </c>
      <c r="B145" s="27" t="s">
        <v>644</v>
      </c>
      <c r="C145" s="48">
        <v>44890</v>
      </c>
      <c r="D145" s="48">
        <v>44894</v>
      </c>
      <c r="E145" s="30">
        <v>264.56</v>
      </c>
      <c r="F145" s="29">
        <v>45276</v>
      </c>
      <c r="G145" s="50" t="s">
        <v>18</v>
      </c>
      <c r="H145" s="34"/>
    </row>
    <row r="146" ht="12.75" spans="1:8">
      <c r="A146" s="27" t="s">
        <v>2675</v>
      </c>
      <c r="B146" s="27" t="s">
        <v>1607</v>
      </c>
      <c r="C146" s="48">
        <v>44890</v>
      </c>
      <c r="D146" s="48">
        <v>44894</v>
      </c>
      <c r="E146" s="30">
        <v>14924.28</v>
      </c>
      <c r="F146" s="29">
        <v>45276</v>
      </c>
      <c r="G146" s="45" t="s">
        <v>30</v>
      </c>
      <c r="H146" s="34"/>
    </row>
    <row r="147" ht="12.75" spans="1:8">
      <c r="A147" s="27" t="s">
        <v>2676</v>
      </c>
      <c r="B147" s="43" t="s">
        <v>55</v>
      </c>
      <c r="C147" s="48">
        <v>44890</v>
      </c>
      <c r="D147" s="48">
        <v>44894</v>
      </c>
      <c r="E147" s="30">
        <v>3032.29</v>
      </c>
      <c r="F147" s="29">
        <v>45276</v>
      </c>
      <c r="G147" s="45" t="s">
        <v>30</v>
      </c>
      <c r="H147" s="34"/>
    </row>
    <row r="148" ht="12.75" spans="1:8">
      <c r="A148" s="27" t="s">
        <v>2677</v>
      </c>
      <c r="B148" s="27" t="s">
        <v>1153</v>
      </c>
      <c r="C148" s="48">
        <v>44890</v>
      </c>
      <c r="D148" s="48">
        <v>44894</v>
      </c>
      <c r="E148" s="30">
        <v>8380.4</v>
      </c>
      <c r="F148" s="29">
        <v>45276</v>
      </c>
      <c r="G148" s="45" t="s">
        <v>30</v>
      </c>
      <c r="H148" s="34"/>
    </row>
    <row r="149" ht="12.75" spans="1:8">
      <c r="A149" s="27" t="s">
        <v>2678</v>
      </c>
      <c r="B149" s="27" t="s">
        <v>622</v>
      </c>
      <c r="C149" s="48">
        <v>44890</v>
      </c>
      <c r="D149" s="48">
        <v>44894</v>
      </c>
      <c r="E149" s="30">
        <v>13770</v>
      </c>
      <c r="F149" s="29">
        <v>45276</v>
      </c>
      <c r="G149" s="45" t="s">
        <v>30</v>
      </c>
      <c r="H149" s="34"/>
    </row>
    <row r="150" ht="12.75" spans="1:9">
      <c r="A150" s="143" t="s">
        <v>2673</v>
      </c>
      <c r="B150" s="143" t="s">
        <v>55</v>
      </c>
      <c r="C150" s="60">
        <v>44890</v>
      </c>
      <c r="D150" s="58">
        <v>44895</v>
      </c>
      <c r="E150" s="61">
        <v>4850.88</v>
      </c>
      <c r="F150" s="29">
        <v>45276</v>
      </c>
      <c r="G150" s="45" t="s">
        <v>30</v>
      </c>
      <c r="H150" s="46"/>
      <c r="I150" s="52"/>
    </row>
    <row r="151" ht="12.75" spans="1:8">
      <c r="A151" s="143" t="s">
        <v>2679</v>
      </c>
      <c r="B151" s="143" t="s">
        <v>55</v>
      </c>
      <c r="C151" s="60">
        <v>44890</v>
      </c>
      <c r="D151" s="58">
        <v>44895</v>
      </c>
      <c r="E151" s="61">
        <v>14965.06</v>
      </c>
      <c r="F151" s="29">
        <v>45276</v>
      </c>
      <c r="G151" s="45" t="s">
        <v>30</v>
      </c>
      <c r="H151" s="46"/>
    </row>
    <row r="152" ht="12.75" spans="1:8">
      <c r="A152" s="32" t="s">
        <v>2680</v>
      </c>
      <c r="B152" s="62" t="s">
        <v>62</v>
      </c>
      <c r="C152" s="29">
        <v>44890</v>
      </c>
      <c r="D152" s="29">
        <v>44896</v>
      </c>
      <c r="E152" s="38">
        <v>1036.4</v>
      </c>
      <c r="F152" s="29">
        <v>45276</v>
      </c>
      <c r="G152" s="50" t="s">
        <v>30</v>
      </c>
      <c r="H152" s="34"/>
    </row>
    <row r="153" ht="12.75" spans="1:8">
      <c r="A153" s="27" t="s">
        <v>2681</v>
      </c>
      <c r="B153" s="62" t="s">
        <v>204</v>
      </c>
      <c r="C153" s="29">
        <v>44890</v>
      </c>
      <c r="D153" s="29">
        <v>44896</v>
      </c>
      <c r="E153" s="38">
        <v>27271</v>
      </c>
      <c r="F153" s="29">
        <v>45276</v>
      </c>
      <c r="G153" s="50" t="s">
        <v>30</v>
      </c>
      <c r="H153" s="46"/>
    </row>
    <row r="154" ht="12.75" spans="1:8">
      <c r="A154" s="27" t="s">
        <v>2682</v>
      </c>
      <c r="B154" s="62" t="s">
        <v>204</v>
      </c>
      <c r="C154" s="29">
        <v>44890</v>
      </c>
      <c r="D154" s="29">
        <v>44896</v>
      </c>
      <c r="E154" s="38">
        <v>1597.8</v>
      </c>
      <c r="F154" s="29">
        <v>45276</v>
      </c>
      <c r="G154" s="50" t="s">
        <v>30</v>
      </c>
      <c r="H154" s="46"/>
    </row>
    <row r="155" ht="12.75" spans="1:8">
      <c r="A155" s="27" t="s">
        <v>2683</v>
      </c>
      <c r="B155" s="27" t="s">
        <v>2684</v>
      </c>
      <c r="C155" s="45" t="s">
        <v>2685</v>
      </c>
      <c r="D155" s="48">
        <v>44893</v>
      </c>
      <c r="E155" s="61">
        <v>2716.5</v>
      </c>
      <c r="F155" s="29">
        <v>45276</v>
      </c>
      <c r="G155" s="50" t="s">
        <v>18</v>
      </c>
      <c r="H155" s="46"/>
    </row>
    <row r="156" ht="12.75" spans="1:8">
      <c r="A156" s="27" t="s">
        <v>2686</v>
      </c>
      <c r="B156" s="27" t="s">
        <v>622</v>
      </c>
      <c r="C156" s="48">
        <v>44892</v>
      </c>
      <c r="D156" s="48">
        <v>44894</v>
      </c>
      <c r="E156" s="30">
        <v>1465.45</v>
      </c>
      <c r="F156" s="29">
        <v>45276</v>
      </c>
      <c r="G156" s="50" t="s">
        <v>30</v>
      </c>
      <c r="H156" s="34"/>
    </row>
    <row r="157" ht="12.75" spans="1:8">
      <c r="A157" s="27" t="s">
        <v>2687</v>
      </c>
      <c r="B157" s="27" t="s">
        <v>622</v>
      </c>
      <c r="C157" s="48">
        <v>44892</v>
      </c>
      <c r="D157" s="48">
        <v>44895</v>
      </c>
      <c r="E157" s="30">
        <v>11616</v>
      </c>
      <c r="F157" s="29">
        <v>45276</v>
      </c>
      <c r="G157" s="50" t="s">
        <v>30</v>
      </c>
      <c r="H157" s="34"/>
    </row>
    <row r="158" ht="12.75" spans="1:8">
      <c r="A158" s="27" t="s">
        <v>2688</v>
      </c>
      <c r="B158" s="27" t="s">
        <v>2684</v>
      </c>
      <c r="C158" s="48">
        <v>44893</v>
      </c>
      <c r="D158" s="48">
        <v>44893</v>
      </c>
      <c r="E158" s="30">
        <v>4980.25</v>
      </c>
      <c r="F158" s="29">
        <v>45276</v>
      </c>
      <c r="G158" s="50" t="s">
        <v>18</v>
      </c>
      <c r="H158" s="34"/>
    </row>
    <row r="159" ht="12.75" spans="1:8">
      <c r="A159" s="27" t="s">
        <v>2689</v>
      </c>
      <c r="B159" s="27" t="s">
        <v>875</v>
      </c>
      <c r="C159" s="48">
        <v>44893</v>
      </c>
      <c r="D159" s="48">
        <v>44894</v>
      </c>
      <c r="E159" s="30">
        <v>4527.5</v>
      </c>
      <c r="F159" s="29">
        <v>45276</v>
      </c>
      <c r="G159" s="45" t="s">
        <v>18</v>
      </c>
      <c r="H159" s="34"/>
    </row>
    <row r="160" ht="12.75" spans="1:8">
      <c r="A160" s="27" t="s">
        <v>2690</v>
      </c>
      <c r="B160" s="27" t="s">
        <v>50</v>
      </c>
      <c r="C160" s="48">
        <v>44893</v>
      </c>
      <c r="D160" s="48">
        <v>44894</v>
      </c>
      <c r="E160" s="30">
        <v>8023.68</v>
      </c>
      <c r="F160" s="29">
        <v>45276</v>
      </c>
      <c r="G160" s="45" t="s">
        <v>30</v>
      </c>
      <c r="H160" s="34"/>
    </row>
    <row r="161" ht="12.75" spans="1:8">
      <c r="A161" s="27" t="s">
        <v>2691</v>
      </c>
      <c r="B161" s="27" t="s">
        <v>628</v>
      </c>
      <c r="C161" s="48">
        <v>44893</v>
      </c>
      <c r="D161" s="48">
        <v>44895</v>
      </c>
      <c r="E161" s="30">
        <v>1748.86</v>
      </c>
      <c r="F161" s="29">
        <v>45276</v>
      </c>
      <c r="G161" s="45" t="s">
        <v>30</v>
      </c>
      <c r="H161" s="34"/>
    </row>
    <row r="162" ht="12.75" spans="1:8">
      <c r="A162" s="27" t="s">
        <v>2692</v>
      </c>
      <c r="B162" s="143" t="s">
        <v>55</v>
      </c>
      <c r="C162" s="29">
        <v>44893</v>
      </c>
      <c r="D162" s="29">
        <v>44896</v>
      </c>
      <c r="E162" s="38">
        <v>3759.5</v>
      </c>
      <c r="F162" s="29">
        <v>45276</v>
      </c>
      <c r="G162" s="50" t="s">
        <v>30</v>
      </c>
      <c r="H162" s="46"/>
    </row>
    <row r="163" ht="12.75" spans="1:8">
      <c r="A163" s="27" t="s">
        <v>2693</v>
      </c>
      <c r="B163" s="27" t="s">
        <v>628</v>
      </c>
      <c r="C163" s="29">
        <v>44893</v>
      </c>
      <c r="D163" s="29">
        <v>44909</v>
      </c>
      <c r="E163" s="38">
        <v>6979.96</v>
      </c>
      <c r="F163" s="29">
        <v>45276</v>
      </c>
      <c r="G163" s="50" t="s">
        <v>2694</v>
      </c>
      <c r="H163" s="46"/>
    </row>
    <row r="164" ht="12.75" spans="1:8">
      <c r="A164" s="27" t="s">
        <v>2695</v>
      </c>
      <c r="B164" s="27" t="s">
        <v>875</v>
      </c>
      <c r="C164" s="179">
        <v>44894</v>
      </c>
      <c r="D164" s="48">
        <v>44894</v>
      </c>
      <c r="E164" s="52">
        <v>597.63</v>
      </c>
      <c r="F164" s="29">
        <v>45276</v>
      </c>
      <c r="G164" s="45" t="s">
        <v>18</v>
      </c>
      <c r="H164" s="34"/>
    </row>
    <row r="165" ht="12.75" spans="1:8">
      <c r="A165" s="27" t="s">
        <v>2696</v>
      </c>
      <c r="B165" s="27" t="s">
        <v>1149</v>
      </c>
      <c r="C165" s="48">
        <v>44894</v>
      </c>
      <c r="D165" s="48">
        <v>44895</v>
      </c>
      <c r="E165" s="30">
        <v>383.36</v>
      </c>
      <c r="F165" s="29">
        <v>45276</v>
      </c>
      <c r="G165" s="45" t="s">
        <v>18</v>
      </c>
      <c r="H165" s="34"/>
    </row>
    <row r="166" ht="12.75" spans="1:8">
      <c r="A166" s="27" t="s">
        <v>2697</v>
      </c>
      <c r="B166" s="27" t="s">
        <v>628</v>
      </c>
      <c r="C166" s="48">
        <v>44894</v>
      </c>
      <c r="D166" s="48">
        <v>44895</v>
      </c>
      <c r="E166" s="30">
        <v>783.46</v>
      </c>
      <c r="F166" s="29">
        <v>45276</v>
      </c>
      <c r="G166" s="45" t="s">
        <v>30</v>
      </c>
      <c r="H166" s="34"/>
    </row>
    <row r="167" ht="12.75" spans="1:8">
      <c r="A167" s="143" t="s">
        <v>2698</v>
      </c>
      <c r="B167" s="143" t="s">
        <v>87</v>
      </c>
      <c r="C167" s="58">
        <v>44894</v>
      </c>
      <c r="D167" s="58">
        <v>44895</v>
      </c>
      <c r="E167" s="144">
        <v>7022.06</v>
      </c>
      <c r="F167" s="29">
        <v>45276</v>
      </c>
      <c r="G167" s="45" t="s">
        <v>18</v>
      </c>
      <c r="H167" s="34"/>
    </row>
    <row r="168" ht="12.75" spans="1:8">
      <c r="A168" s="27" t="s">
        <v>2699</v>
      </c>
      <c r="B168" s="143" t="s">
        <v>1149</v>
      </c>
      <c r="C168" s="29">
        <v>44894</v>
      </c>
      <c r="D168" s="29">
        <v>44896</v>
      </c>
      <c r="E168" s="38">
        <v>148.25</v>
      </c>
      <c r="F168" s="29">
        <v>45276</v>
      </c>
      <c r="G168" s="50" t="s">
        <v>18</v>
      </c>
      <c r="H168" s="46"/>
    </row>
    <row r="169" ht="12.75" spans="1:8">
      <c r="A169" s="27" t="s">
        <v>2700</v>
      </c>
      <c r="B169" s="27" t="s">
        <v>2701</v>
      </c>
      <c r="C169" s="29">
        <v>44894</v>
      </c>
      <c r="D169" s="29">
        <v>44897</v>
      </c>
      <c r="E169" s="38">
        <v>3.97</v>
      </c>
      <c r="F169" s="29">
        <v>45276</v>
      </c>
      <c r="G169" s="50" t="s">
        <v>18</v>
      </c>
      <c r="H169" s="46"/>
    </row>
    <row r="170" ht="12.75" spans="1:8">
      <c r="A170" s="27" t="s">
        <v>2702</v>
      </c>
      <c r="B170" s="27" t="s">
        <v>2703</v>
      </c>
      <c r="C170" s="29">
        <v>44894</v>
      </c>
      <c r="D170" s="29">
        <v>44902</v>
      </c>
      <c r="E170" s="38">
        <v>7000</v>
      </c>
      <c r="F170" s="29">
        <v>45276</v>
      </c>
      <c r="G170" s="50" t="s">
        <v>18</v>
      </c>
      <c r="H170" s="46"/>
    </row>
    <row r="171" ht="12.75" spans="1:8">
      <c r="A171" s="143" t="s">
        <v>2704</v>
      </c>
      <c r="B171" s="143" t="s">
        <v>1149</v>
      </c>
      <c r="C171" s="58">
        <v>44895</v>
      </c>
      <c r="D171" s="58">
        <v>44895</v>
      </c>
      <c r="E171" s="144">
        <v>2108.53</v>
      </c>
      <c r="F171" s="29">
        <v>45276</v>
      </c>
      <c r="G171" s="45" t="s">
        <v>18</v>
      </c>
      <c r="H171" s="34"/>
    </row>
    <row r="172" ht="12.75" spans="1:8">
      <c r="A172" s="129" t="s">
        <v>2705</v>
      </c>
      <c r="B172" s="129" t="s">
        <v>73</v>
      </c>
      <c r="C172" s="126">
        <v>44895</v>
      </c>
      <c r="D172" s="126">
        <v>44896</v>
      </c>
      <c r="E172" s="177">
        <v>11747.31</v>
      </c>
      <c r="F172" s="126">
        <v>45276</v>
      </c>
      <c r="G172" s="128" t="s">
        <v>74</v>
      </c>
      <c r="H172" s="129"/>
    </row>
    <row r="173" ht="12.75" spans="1:8">
      <c r="A173" s="27" t="s">
        <v>2706</v>
      </c>
      <c r="B173" s="143" t="s">
        <v>1149</v>
      </c>
      <c r="C173" s="29">
        <v>44895</v>
      </c>
      <c r="D173" s="29">
        <v>44896</v>
      </c>
      <c r="E173" s="38">
        <v>340.78</v>
      </c>
      <c r="F173" s="29">
        <v>45276</v>
      </c>
      <c r="G173" s="50" t="s">
        <v>18</v>
      </c>
      <c r="H173" s="46"/>
    </row>
    <row r="174" ht="12.75" spans="1:8">
      <c r="A174" s="27" t="s">
        <v>2707</v>
      </c>
      <c r="B174" s="143" t="s">
        <v>628</v>
      </c>
      <c r="C174" s="28">
        <v>44895</v>
      </c>
      <c r="D174" s="29">
        <v>44896</v>
      </c>
      <c r="E174" s="30">
        <v>5582.05</v>
      </c>
      <c r="F174" s="29">
        <v>45276</v>
      </c>
      <c r="G174" s="50" t="s">
        <v>30</v>
      </c>
      <c r="H174" s="46"/>
    </row>
    <row r="175" ht="12.75" spans="1:8">
      <c r="A175" s="27" t="s">
        <v>2708</v>
      </c>
      <c r="B175" s="27" t="s">
        <v>622</v>
      </c>
      <c r="C175" s="29">
        <v>44895</v>
      </c>
      <c r="D175" s="29">
        <v>44896</v>
      </c>
      <c r="E175" s="38">
        <v>348</v>
      </c>
      <c r="F175" s="29">
        <v>45276</v>
      </c>
      <c r="G175" s="50" t="s">
        <v>30</v>
      </c>
      <c r="H175" s="46"/>
    </row>
    <row r="176" ht="12.75" spans="1:8">
      <c r="A176" s="27" t="s">
        <v>2709</v>
      </c>
      <c r="B176" s="27" t="s">
        <v>622</v>
      </c>
      <c r="C176" s="29">
        <v>44895</v>
      </c>
      <c r="D176" s="29">
        <v>44896</v>
      </c>
      <c r="E176" s="38">
        <v>6924.33</v>
      </c>
      <c r="F176" s="29">
        <v>45276</v>
      </c>
      <c r="G176" s="50" t="s">
        <v>30</v>
      </c>
      <c r="H176" s="46"/>
    </row>
    <row r="177" ht="12.75" spans="1:8">
      <c r="A177" s="27" t="s">
        <v>2710</v>
      </c>
      <c r="B177" s="27" t="s">
        <v>618</v>
      </c>
      <c r="C177" s="29">
        <v>44895</v>
      </c>
      <c r="D177" s="29">
        <v>44900</v>
      </c>
      <c r="E177" s="38">
        <v>14838.24</v>
      </c>
      <c r="F177" s="29">
        <v>45276</v>
      </c>
      <c r="G177" s="50" t="s">
        <v>30</v>
      </c>
      <c r="H177" s="46"/>
    </row>
    <row r="178" ht="12.75" spans="1:8">
      <c r="A178" s="27" t="s">
        <v>2711</v>
      </c>
      <c r="B178" s="27" t="s">
        <v>204</v>
      </c>
      <c r="C178" s="28">
        <v>44895</v>
      </c>
      <c r="D178" s="29">
        <v>44900</v>
      </c>
      <c r="E178" s="30">
        <v>662.34</v>
      </c>
      <c r="F178" s="29">
        <v>45276</v>
      </c>
      <c r="G178" s="50" t="s">
        <v>30</v>
      </c>
      <c r="H178" s="46"/>
    </row>
    <row r="179" ht="12.75" spans="1:8">
      <c r="A179" s="27" t="s">
        <v>2712</v>
      </c>
      <c r="B179" s="27" t="s">
        <v>1660</v>
      </c>
      <c r="C179" s="28">
        <v>44895</v>
      </c>
      <c r="D179" s="29">
        <v>44900</v>
      </c>
      <c r="E179" s="30">
        <v>5000.4</v>
      </c>
      <c r="F179" s="29">
        <v>45276</v>
      </c>
      <c r="G179" s="50" t="s">
        <v>30</v>
      </c>
      <c r="H179" s="46"/>
    </row>
    <row r="180" ht="12.75" spans="1:8">
      <c r="A180" s="27" t="s">
        <v>2713</v>
      </c>
      <c r="B180" s="27" t="s">
        <v>618</v>
      </c>
      <c r="C180" s="28">
        <v>44895</v>
      </c>
      <c r="D180" s="29">
        <v>44900</v>
      </c>
      <c r="E180" s="30">
        <v>3210.1</v>
      </c>
      <c r="F180" s="29">
        <v>45276</v>
      </c>
      <c r="G180" s="50" t="s">
        <v>18</v>
      </c>
      <c r="H180" s="46"/>
    </row>
    <row r="181" ht="12.75" spans="1:8">
      <c r="A181" s="27" t="s">
        <v>2714</v>
      </c>
      <c r="B181" s="27" t="s">
        <v>106</v>
      </c>
      <c r="C181" s="180">
        <v>44895</v>
      </c>
      <c r="D181" s="29">
        <v>44910</v>
      </c>
      <c r="E181" s="30">
        <v>419.93</v>
      </c>
      <c r="F181" s="29">
        <v>45276</v>
      </c>
      <c r="G181" s="50" t="s">
        <v>18</v>
      </c>
      <c r="H181" s="46"/>
    </row>
    <row r="182" ht="12.75" spans="1:8">
      <c r="A182" s="27" t="s">
        <v>2715</v>
      </c>
      <c r="B182" s="27" t="s">
        <v>60</v>
      </c>
      <c r="C182" s="29">
        <v>44896</v>
      </c>
      <c r="D182" s="29">
        <v>44897</v>
      </c>
      <c r="E182" s="38">
        <v>7319</v>
      </c>
      <c r="F182" s="29">
        <v>45276</v>
      </c>
      <c r="G182" s="50" t="s">
        <v>30</v>
      </c>
      <c r="H182" s="46"/>
    </row>
    <row r="183" ht="12.75" spans="1:8">
      <c r="A183" s="27" t="s">
        <v>2716</v>
      </c>
      <c r="B183" s="27" t="s">
        <v>622</v>
      </c>
      <c r="C183" s="29">
        <v>44896</v>
      </c>
      <c r="D183" s="29">
        <v>44900</v>
      </c>
      <c r="E183" s="38">
        <v>2064.85</v>
      </c>
      <c r="F183" s="29">
        <v>45276</v>
      </c>
      <c r="G183" s="50" t="s">
        <v>30</v>
      </c>
      <c r="H183" s="46"/>
    </row>
    <row r="184" ht="12.75" spans="1:8">
      <c r="A184" s="27" t="s">
        <v>2717</v>
      </c>
      <c r="B184" s="27" t="s">
        <v>618</v>
      </c>
      <c r="C184" s="29">
        <v>44896</v>
      </c>
      <c r="D184" s="29">
        <v>44900</v>
      </c>
      <c r="E184" s="38">
        <v>6965.1</v>
      </c>
      <c r="F184" s="29">
        <v>45276</v>
      </c>
      <c r="G184" s="50" t="s">
        <v>30</v>
      </c>
      <c r="H184" s="46"/>
    </row>
    <row r="185" ht="12.75" spans="1:8">
      <c r="A185" s="27" t="s">
        <v>2718</v>
      </c>
      <c r="B185" s="27" t="s">
        <v>622</v>
      </c>
      <c r="C185" s="29">
        <v>44896</v>
      </c>
      <c r="D185" s="29">
        <v>44901</v>
      </c>
      <c r="E185" s="38">
        <v>6252</v>
      </c>
      <c r="F185" s="29">
        <v>45276</v>
      </c>
      <c r="G185" s="50" t="s">
        <v>30</v>
      </c>
      <c r="H185" s="46"/>
    </row>
    <row r="186" ht="12.75" spans="1:8">
      <c r="A186" s="27" t="s">
        <v>2719</v>
      </c>
      <c r="B186" s="27" t="s">
        <v>2220</v>
      </c>
      <c r="C186" s="29">
        <v>44896</v>
      </c>
      <c r="D186" s="29">
        <v>44901</v>
      </c>
      <c r="E186" s="38">
        <v>6853.76</v>
      </c>
      <c r="F186" s="29">
        <v>45276</v>
      </c>
      <c r="G186" s="50" t="s">
        <v>30</v>
      </c>
      <c r="H186" s="46"/>
    </row>
    <row r="187" ht="12.75" spans="1:8">
      <c r="A187" s="27" t="s">
        <v>2720</v>
      </c>
      <c r="B187" s="27" t="s">
        <v>622</v>
      </c>
      <c r="C187" s="28">
        <v>44896</v>
      </c>
      <c r="D187" s="29">
        <v>44901</v>
      </c>
      <c r="E187" s="30">
        <v>3992</v>
      </c>
      <c r="F187" s="29">
        <v>45276</v>
      </c>
      <c r="G187" s="50" t="s">
        <v>30</v>
      </c>
      <c r="H187" s="46"/>
    </row>
    <row r="188" ht="12.75" spans="1:8">
      <c r="A188" s="27" t="s">
        <v>2721</v>
      </c>
      <c r="B188" s="43" t="s">
        <v>2722</v>
      </c>
      <c r="C188" s="29">
        <v>44896</v>
      </c>
      <c r="D188" s="29">
        <v>44908</v>
      </c>
      <c r="E188" s="38">
        <v>4323.9</v>
      </c>
      <c r="F188" s="29">
        <v>45276</v>
      </c>
      <c r="G188" s="50" t="s">
        <v>18</v>
      </c>
      <c r="H188" s="46"/>
    </row>
    <row r="189" ht="12.75" spans="1:8">
      <c r="A189" s="27" t="s">
        <v>2723</v>
      </c>
      <c r="B189" s="27" t="s">
        <v>864</v>
      </c>
      <c r="C189" s="29">
        <v>44897</v>
      </c>
      <c r="D189" s="29">
        <v>44897</v>
      </c>
      <c r="E189" s="38">
        <v>15939.31</v>
      </c>
      <c r="F189" s="29">
        <v>45276</v>
      </c>
      <c r="G189" s="50" t="s">
        <v>18</v>
      </c>
      <c r="H189" s="46"/>
    </row>
    <row r="190" ht="12.75" spans="1:8">
      <c r="A190" s="71" t="s">
        <v>2724</v>
      </c>
      <c r="B190" s="71" t="s">
        <v>744</v>
      </c>
      <c r="C190" s="29">
        <v>44897</v>
      </c>
      <c r="D190" s="29">
        <v>44897</v>
      </c>
      <c r="E190" s="181">
        <v>15641.81</v>
      </c>
      <c r="F190" s="29">
        <v>45276</v>
      </c>
      <c r="G190" s="50" t="s">
        <v>18</v>
      </c>
      <c r="H190" s="46"/>
    </row>
    <row r="191" ht="12.75" spans="1:8">
      <c r="A191" s="27" t="s">
        <v>2725</v>
      </c>
      <c r="B191" s="27" t="s">
        <v>864</v>
      </c>
      <c r="C191" s="29">
        <v>44897</v>
      </c>
      <c r="D191" s="29">
        <v>44897</v>
      </c>
      <c r="E191" s="38">
        <v>15939.31</v>
      </c>
      <c r="F191" s="29">
        <v>45276</v>
      </c>
      <c r="G191" s="50" t="s">
        <v>18</v>
      </c>
      <c r="H191" s="46"/>
    </row>
    <row r="192" ht="12.75" spans="1:8">
      <c r="A192" s="27" t="s">
        <v>2726</v>
      </c>
      <c r="B192" s="43" t="s">
        <v>2727</v>
      </c>
      <c r="C192" s="29">
        <v>44897</v>
      </c>
      <c r="D192" s="29">
        <v>44897</v>
      </c>
      <c r="E192" s="38">
        <v>16276.09</v>
      </c>
      <c r="F192" s="29">
        <v>45276</v>
      </c>
      <c r="G192" s="50" t="s">
        <v>18</v>
      </c>
      <c r="H192" s="46"/>
    </row>
    <row r="193" ht="12.75" spans="1:8">
      <c r="A193" s="27" t="s">
        <v>2728</v>
      </c>
      <c r="B193" s="27" t="s">
        <v>2729</v>
      </c>
      <c r="C193" s="29">
        <v>44897</v>
      </c>
      <c r="D193" s="29">
        <v>44900</v>
      </c>
      <c r="E193" s="38">
        <v>7770</v>
      </c>
      <c r="F193" s="29">
        <v>45276</v>
      </c>
      <c r="G193" s="50" t="s">
        <v>30</v>
      </c>
      <c r="H193" s="46"/>
    </row>
    <row r="194" ht="12.75" spans="1:8">
      <c r="A194" s="27" t="s">
        <v>2730</v>
      </c>
      <c r="B194" s="27" t="s">
        <v>1897</v>
      </c>
      <c r="C194" s="29">
        <v>44897</v>
      </c>
      <c r="D194" s="29">
        <v>44900</v>
      </c>
      <c r="E194" s="38">
        <v>858.78</v>
      </c>
      <c r="F194" s="29">
        <v>45276</v>
      </c>
      <c r="G194" s="50" t="s">
        <v>18</v>
      </c>
      <c r="H194" s="46"/>
    </row>
    <row r="195" ht="12.75" spans="1:8">
      <c r="A195" s="51" t="s">
        <v>2731</v>
      </c>
      <c r="B195" s="40" t="s">
        <v>141</v>
      </c>
      <c r="C195" s="29">
        <v>44897</v>
      </c>
      <c r="D195" s="29">
        <v>44900</v>
      </c>
      <c r="E195" s="38">
        <v>6037.38</v>
      </c>
      <c r="F195" s="29">
        <v>45276</v>
      </c>
      <c r="G195" s="50" t="s">
        <v>18</v>
      </c>
      <c r="H195" s="46"/>
    </row>
    <row r="196" ht="12.75" spans="1:8">
      <c r="A196" s="27" t="s">
        <v>2732</v>
      </c>
      <c r="B196" s="27" t="s">
        <v>2733</v>
      </c>
      <c r="C196" s="29">
        <v>44897</v>
      </c>
      <c r="D196" s="29">
        <v>44900</v>
      </c>
      <c r="E196" s="38">
        <v>15534.85</v>
      </c>
      <c r="F196" s="29">
        <v>45276</v>
      </c>
      <c r="G196" s="50" t="s">
        <v>18</v>
      </c>
      <c r="H196" s="46"/>
    </row>
    <row r="197" ht="12.75" spans="1:8">
      <c r="A197" s="27" t="s">
        <v>2734</v>
      </c>
      <c r="B197" s="27" t="s">
        <v>2220</v>
      </c>
      <c r="C197" s="29">
        <v>44897</v>
      </c>
      <c r="D197" s="29">
        <v>44900</v>
      </c>
      <c r="E197" s="38">
        <v>13653.5</v>
      </c>
      <c r="F197" s="29">
        <v>45276</v>
      </c>
      <c r="G197" s="50" t="s">
        <v>30</v>
      </c>
      <c r="H197" s="46"/>
    </row>
    <row r="198" ht="12.75" spans="1:8">
      <c r="A198" s="27" t="s">
        <v>2735</v>
      </c>
      <c r="B198" s="43" t="s">
        <v>143</v>
      </c>
      <c r="C198" s="29">
        <v>44897</v>
      </c>
      <c r="D198" s="29">
        <v>44902</v>
      </c>
      <c r="E198" s="38">
        <v>7899.89</v>
      </c>
      <c r="F198" s="29">
        <v>45276</v>
      </c>
      <c r="G198" s="50" t="s">
        <v>18</v>
      </c>
      <c r="H198" s="46"/>
    </row>
    <row r="199" ht="12.75" spans="1:8">
      <c r="A199" s="27" t="s">
        <v>2736</v>
      </c>
      <c r="B199" s="27" t="s">
        <v>2737</v>
      </c>
      <c r="C199" s="29">
        <v>44897</v>
      </c>
      <c r="D199" s="29">
        <v>44903</v>
      </c>
      <c r="E199" s="36">
        <v>16800</v>
      </c>
      <c r="F199" s="29">
        <v>45276</v>
      </c>
      <c r="G199" s="50" t="s">
        <v>18</v>
      </c>
      <c r="H199" s="46"/>
    </row>
    <row r="200" ht="12.75" spans="1:8">
      <c r="A200" s="40" t="s">
        <v>2738</v>
      </c>
      <c r="B200" s="182" t="s">
        <v>2739</v>
      </c>
      <c r="C200" s="183">
        <v>44897</v>
      </c>
      <c r="D200" s="183">
        <v>44901</v>
      </c>
      <c r="E200" s="57">
        <v>3612.94</v>
      </c>
      <c r="F200" s="29">
        <v>45276</v>
      </c>
      <c r="G200" s="50" t="s">
        <v>18</v>
      </c>
      <c r="H200" s="46"/>
    </row>
    <row r="201" ht="12.75" spans="1:8">
      <c r="A201" s="40" t="s">
        <v>2740</v>
      </c>
      <c r="B201" s="40" t="s">
        <v>2741</v>
      </c>
      <c r="C201" s="183">
        <v>44897</v>
      </c>
      <c r="D201" s="184">
        <v>44902</v>
      </c>
      <c r="E201" s="36">
        <v>12661.15</v>
      </c>
      <c r="F201" s="29">
        <v>45276</v>
      </c>
      <c r="G201" s="50" t="s">
        <v>18</v>
      </c>
      <c r="H201" s="46"/>
    </row>
    <row r="202" ht="12.75" spans="1:8">
      <c r="A202" s="27" t="s">
        <v>2742</v>
      </c>
      <c r="B202" s="27" t="s">
        <v>864</v>
      </c>
      <c r="C202" s="29">
        <v>44899</v>
      </c>
      <c r="D202" s="29">
        <v>44900</v>
      </c>
      <c r="E202" s="38">
        <v>15939.31</v>
      </c>
      <c r="F202" s="29">
        <v>45276</v>
      </c>
      <c r="G202" s="50" t="s">
        <v>18</v>
      </c>
      <c r="H202" s="46"/>
    </row>
    <row r="203" ht="12.75" spans="1:8">
      <c r="A203" s="27" t="s">
        <v>2743</v>
      </c>
      <c r="B203" s="27" t="s">
        <v>2744</v>
      </c>
      <c r="C203" s="29">
        <v>44899</v>
      </c>
      <c r="D203" s="29">
        <v>44901</v>
      </c>
      <c r="E203" s="38">
        <v>272</v>
      </c>
      <c r="F203" s="29">
        <v>45276</v>
      </c>
      <c r="G203" s="50" t="s">
        <v>18</v>
      </c>
      <c r="H203" s="46"/>
    </row>
    <row r="204" ht="12.75" spans="1:8">
      <c r="A204" s="27" t="s">
        <v>2745</v>
      </c>
      <c r="B204" s="27" t="s">
        <v>2308</v>
      </c>
      <c r="C204" s="28">
        <v>44900</v>
      </c>
      <c r="D204" s="29">
        <v>44901</v>
      </c>
      <c r="E204" s="30">
        <v>6096.79</v>
      </c>
      <c r="F204" s="29">
        <v>45276</v>
      </c>
      <c r="G204" s="50" t="s">
        <v>18</v>
      </c>
      <c r="H204" s="46"/>
    </row>
    <row r="205" ht="12.75" spans="1:8">
      <c r="A205" s="27" t="s">
        <v>2746</v>
      </c>
      <c r="B205" s="27" t="s">
        <v>828</v>
      </c>
      <c r="C205" s="29">
        <v>44900</v>
      </c>
      <c r="D205" s="29">
        <v>44901</v>
      </c>
      <c r="E205" s="38">
        <v>7876.15</v>
      </c>
      <c r="F205" s="29">
        <v>45276</v>
      </c>
      <c r="G205" s="50" t="s">
        <v>18</v>
      </c>
      <c r="H205" s="46"/>
    </row>
    <row r="206" ht="12.75" spans="1:8">
      <c r="A206" s="27" t="s">
        <v>2747</v>
      </c>
      <c r="B206" s="27" t="s">
        <v>2748</v>
      </c>
      <c r="C206" s="29">
        <v>44900</v>
      </c>
      <c r="D206" s="29">
        <v>44901</v>
      </c>
      <c r="E206" s="38">
        <v>7720.3</v>
      </c>
      <c r="F206" s="29">
        <v>45276</v>
      </c>
      <c r="G206" s="50" t="s">
        <v>18</v>
      </c>
      <c r="H206" s="46"/>
    </row>
    <row r="207" ht="12.75" spans="1:8">
      <c r="A207" s="27" t="s">
        <v>2749</v>
      </c>
      <c r="B207" s="27" t="s">
        <v>473</v>
      </c>
      <c r="C207" s="29">
        <v>44901</v>
      </c>
      <c r="D207" s="29">
        <v>44901</v>
      </c>
      <c r="E207" s="38">
        <v>2119.82</v>
      </c>
      <c r="F207" s="29">
        <v>45276</v>
      </c>
      <c r="G207" s="50" t="s">
        <v>30</v>
      </c>
      <c r="H207" s="46"/>
    </row>
    <row r="208" ht="12.75" spans="1:8">
      <c r="A208" s="27" t="s">
        <v>2750</v>
      </c>
      <c r="B208" s="27" t="s">
        <v>2308</v>
      </c>
      <c r="C208" s="29">
        <v>44901</v>
      </c>
      <c r="D208" s="29">
        <v>44902</v>
      </c>
      <c r="E208" s="38">
        <v>5080.64</v>
      </c>
      <c r="F208" s="29">
        <v>45276</v>
      </c>
      <c r="G208" s="50" t="s">
        <v>18</v>
      </c>
      <c r="H208" s="46"/>
    </row>
    <row r="209" ht="12.75" spans="1:8">
      <c r="A209" s="27" t="s">
        <v>2751</v>
      </c>
      <c r="B209" s="27" t="s">
        <v>634</v>
      </c>
      <c r="C209" s="29">
        <v>44901</v>
      </c>
      <c r="D209" s="29">
        <v>44902</v>
      </c>
      <c r="E209" s="30">
        <v>572.52</v>
      </c>
      <c r="F209" s="29">
        <v>45276</v>
      </c>
      <c r="G209" s="50" t="s">
        <v>18</v>
      </c>
      <c r="H209" s="46"/>
    </row>
    <row r="210" ht="12.75" spans="1:8">
      <c r="A210" s="27" t="s">
        <v>2752</v>
      </c>
      <c r="B210" s="27" t="s">
        <v>2753</v>
      </c>
      <c r="C210" s="29">
        <v>44901</v>
      </c>
      <c r="D210" s="29">
        <v>44902</v>
      </c>
      <c r="E210" s="38">
        <v>1896.87</v>
      </c>
      <c r="F210" s="29">
        <v>45276</v>
      </c>
      <c r="G210" s="50" t="s">
        <v>18</v>
      </c>
      <c r="H210" s="46"/>
    </row>
    <row r="211" ht="12.75" spans="1:8">
      <c r="A211" s="27" t="s">
        <v>2754</v>
      </c>
      <c r="B211" s="27" t="s">
        <v>81</v>
      </c>
      <c r="C211" s="29">
        <v>44901</v>
      </c>
      <c r="D211" s="29">
        <v>44902</v>
      </c>
      <c r="E211" s="38">
        <v>477.95</v>
      </c>
      <c r="F211" s="29">
        <v>45276</v>
      </c>
      <c r="G211" s="50" t="s">
        <v>18</v>
      </c>
      <c r="H211" s="46"/>
    </row>
    <row r="212" ht="12.75" spans="1:8">
      <c r="A212" s="27" t="s">
        <v>2755</v>
      </c>
      <c r="B212" s="27" t="s">
        <v>55</v>
      </c>
      <c r="C212" s="29">
        <v>44901</v>
      </c>
      <c r="D212" s="29">
        <v>44902</v>
      </c>
      <c r="E212" s="70">
        <v>9285.82</v>
      </c>
      <c r="F212" s="29">
        <v>45276</v>
      </c>
      <c r="G212" s="50" t="s">
        <v>30</v>
      </c>
      <c r="H212" s="46"/>
    </row>
    <row r="213" ht="12.75" spans="1:8">
      <c r="A213" s="27" t="s">
        <v>2756</v>
      </c>
      <c r="B213" s="27" t="s">
        <v>55</v>
      </c>
      <c r="C213" s="29">
        <v>44901</v>
      </c>
      <c r="D213" s="29">
        <v>44902</v>
      </c>
      <c r="E213" s="38">
        <v>1791.89</v>
      </c>
      <c r="F213" s="29">
        <v>45276</v>
      </c>
      <c r="G213" s="50" t="s">
        <v>30</v>
      </c>
      <c r="H213" s="46"/>
    </row>
    <row r="214" ht="12.75" spans="1:8">
      <c r="A214" s="27" t="s">
        <v>2757</v>
      </c>
      <c r="B214" s="27" t="s">
        <v>598</v>
      </c>
      <c r="C214" s="29">
        <v>44901</v>
      </c>
      <c r="D214" s="29">
        <v>44902</v>
      </c>
      <c r="E214" s="38">
        <v>1267.35</v>
      </c>
      <c r="F214" s="29">
        <v>45276</v>
      </c>
      <c r="G214" s="50" t="s">
        <v>18</v>
      </c>
      <c r="H214" s="46"/>
    </row>
    <row r="215" ht="12.75" spans="1:8">
      <c r="A215" s="27" t="s">
        <v>2758</v>
      </c>
      <c r="B215" s="27" t="s">
        <v>55</v>
      </c>
      <c r="C215" s="29">
        <v>44901</v>
      </c>
      <c r="D215" s="29">
        <v>44902</v>
      </c>
      <c r="E215" s="38">
        <v>3381.34</v>
      </c>
      <c r="F215" s="29">
        <v>45276</v>
      </c>
      <c r="G215" s="50" t="s">
        <v>30</v>
      </c>
      <c r="H215" s="46"/>
    </row>
    <row r="216" ht="12.75" spans="1:8">
      <c r="A216" s="27" t="s">
        <v>2759</v>
      </c>
      <c r="B216" s="27" t="s">
        <v>89</v>
      </c>
      <c r="C216" s="29">
        <v>44901</v>
      </c>
      <c r="D216" s="29">
        <v>44902</v>
      </c>
      <c r="E216" s="38">
        <v>11258.05</v>
      </c>
      <c r="F216" s="29">
        <v>45276</v>
      </c>
      <c r="G216" s="50" t="s">
        <v>18</v>
      </c>
      <c r="H216" s="46"/>
    </row>
    <row r="217" ht="12.75" spans="1:8">
      <c r="A217" s="27" t="s">
        <v>2760</v>
      </c>
      <c r="B217" s="27" t="s">
        <v>634</v>
      </c>
      <c r="C217" s="29">
        <v>44901</v>
      </c>
      <c r="D217" s="29">
        <v>44907</v>
      </c>
      <c r="E217" s="30">
        <v>715.65</v>
      </c>
      <c r="F217" s="29">
        <v>45276</v>
      </c>
      <c r="G217" s="50" t="s">
        <v>18</v>
      </c>
      <c r="H217" s="46"/>
    </row>
    <row r="218" ht="12.75" spans="1:8">
      <c r="A218" s="27" t="s">
        <v>2761</v>
      </c>
      <c r="B218" s="27" t="s">
        <v>62</v>
      </c>
      <c r="C218" s="29">
        <v>44901</v>
      </c>
      <c r="D218" s="29">
        <v>44907</v>
      </c>
      <c r="E218" s="30">
        <v>2147.2</v>
      </c>
      <c r="F218" s="29">
        <v>45276</v>
      </c>
      <c r="G218" s="50" t="s">
        <v>30</v>
      </c>
      <c r="H218" s="46"/>
    </row>
    <row r="219" ht="12.75" spans="1:8">
      <c r="A219" s="27" t="s">
        <v>2762</v>
      </c>
      <c r="B219" s="27" t="s">
        <v>917</v>
      </c>
      <c r="C219" s="29">
        <v>44901</v>
      </c>
      <c r="D219" s="29">
        <v>44907</v>
      </c>
      <c r="E219" s="38">
        <v>8143.08</v>
      </c>
      <c r="F219" s="29">
        <v>45276</v>
      </c>
      <c r="G219" s="50" t="s">
        <v>18</v>
      </c>
      <c r="H219" s="46"/>
    </row>
    <row r="220" ht="12.75" spans="1:8">
      <c r="A220" s="27" t="s">
        <v>2763</v>
      </c>
      <c r="B220" s="27" t="s">
        <v>2764</v>
      </c>
      <c r="C220" s="29">
        <v>44901</v>
      </c>
      <c r="D220" s="29">
        <v>44909</v>
      </c>
      <c r="E220" s="38">
        <v>5960</v>
      </c>
      <c r="F220" s="29">
        <v>45276</v>
      </c>
      <c r="G220" s="50" t="s">
        <v>74</v>
      </c>
      <c r="H220" s="46"/>
    </row>
    <row r="221" ht="12.75" spans="1:8">
      <c r="A221" s="27" t="s">
        <v>2765</v>
      </c>
      <c r="B221" s="27" t="s">
        <v>62</v>
      </c>
      <c r="C221" s="28">
        <v>44901</v>
      </c>
      <c r="D221" s="29">
        <v>44907</v>
      </c>
      <c r="E221" s="30">
        <v>2372</v>
      </c>
      <c r="F221" s="29">
        <v>45276</v>
      </c>
      <c r="G221" s="50" t="s">
        <v>30</v>
      </c>
      <c r="H221" s="46"/>
    </row>
    <row r="222" ht="12.75" spans="1:8">
      <c r="A222" s="27" t="s">
        <v>2766</v>
      </c>
      <c r="B222" s="27" t="s">
        <v>744</v>
      </c>
      <c r="C222" s="28">
        <v>44902</v>
      </c>
      <c r="D222" s="29">
        <v>44907</v>
      </c>
      <c r="E222" s="30">
        <v>14571.43</v>
      </c>
      <c r="F222" s="29">
        <v>45276</v>
      </c>
      <c r="G222" s="50" t="s">
        <v>18</v>
      </c>
      <c r="H222" s="46"/>
    </row>
    <row r="223" ht="12.75" spans="1:8">
      <c r="A223" s="27" t="s">
        <v>2767</v>
      </c>
      <c r="B223" s="27" t="s">
        <v>2768</v>
      </c>
      <c r="C223" s="29">
        <v>44902</v>
      </c>
      <c r="D223" s="29">
        <v>44902</v>
      </c>
      <c r="E223" s="38">
        <v>2669.94</v>
      </c>
      <c r="F223" s="29">
        <v>45276</v>
      </c>
      <c r="G223" s="50" t="s">
        <v>30</v>
      </c>
      <c r="H223" s="46"/>
    </row>
    <row r="224" ht="12.75" spans="1:8">
      <c r="A224" s="27" t="s">
        <v>2769</v>
      </c>
      <c r="B224" s="27" t="s">
        <v>1153</v>
      </c>
      <c r="C224" s="29">
        <v>44902</v>
      </c>
      <c r="D224" s="29">
        <v>44902</v>
      </c>
      <c r="E224" s="38">
        <v>2076.18</v>
      </c>
      <c r="F224" s="29">
        <v>45276</v>
      </c>
      <c r="G224" s="50" t="s">
        <v>30</v>
      </c>
      <c r="H224" s="46"/>
    </row>
    <row r="225" ht="12.75" spans="1:8">
      <c r="A225" s="43" t="s">
        <v>2770</v>
      </c>
      <c r="B225" s="43" t="s">
        <v>81</v>
      </c>
      <c r="C225" s="29">
        <v>44902</v>
      </c>
      <c r="D225" s="29">
        <v>44907</v>
      </c>
      <c r="E225" s="38">
        <v>53.75</v>
      </c>
      <c r="F225" s="29">
        <v>45276</v>
      </c>
      <c r="G225" s="50" t="s">
        <v>18</v>
      </c>
      <c r="H225" s="46"/>
    </row>
    <row r="226" ht="12.75" spans="1:8">
      <c r="A226" s="27" t="s">
        <v>2771</v>
      </c>
      <c r="B226" s="27" t="s">
        <v>150</v>
      </c>
      <c r="C226" s="29">
        <v>44902</v>
      </c>
      <c r="D226" s="29">
        <v>44907</v>
      </c>
      <c r="E226" s="38">
        <v>9499.05</v>
      </c>
      <c r="F226" s="29">
        <v>45276</v>
      </c>
      <c r="G226" s="50" t="s">
        <v>18</v>
      </c>
      <c r="H226" s="46"/>
    </row>
    <row r="227" ht="12.75" spans="1:8">
      <c r="A227" s="27" t="s">
        <v>2772</v>
      </c>
      <c r="B227" s="27" t="s">
        <v>1149</v>
      </c>
      <c r="C227" s="28">
        <v>44902</v>
      </c>
      <c r="D227" s="29">
        <v>44907</v>
      </c>
      <c r="E227" s="61">
        <v>3450.28</v>
      </c>
      <c r="F227" s="29">
        <v>45276</v>
      </c>
      <c r="G227" s="50" t="s">
        <v>18</v>
      </c>
      <c r="H227" s="46"/>
    </row>
    <row r="228" ht="12.75" spans="1:8">
      <c r="A228" s="27" t="s">
        <v>2773</v>
      </c>
      <c r="B228" s="27" t="s">
        <v>1544</v>
      </c>
      <c r="C228" s="28">
        <v>44902</v>
      </c>
      <c r="D228" s="29">
        <v>44908</v>
      </c>
      <c r="E228" s="30">
        <v>2959.39</v>
      </c>
      <c r="F228" s="29">
        <v>45276</v>
      </c>
      <c r="G228" s="50" t="s">
        <v>18</v>
      </c>
      <c r="H228" s="46"/>
    </row>
    <row r="229" ht="12.75" spans="1:8">
      <c r="A229" s="27" t="s">
        <v>2774</v>
      </c>
      <c r="B229" s="27" t="s">
        <v>1149</v>
      </c>
      <c r="C229" s="29">
        <v>44902</v>
      </c>
      <c r="D229" s="29">
        <v>44908</v>
      </c>
      <c r="E229" s="38">
        <v>13.91</v>
      </c>
      <c r="F229" s="29">
        <v>45276</v>
      </c>
      <c r="G229" s="50" t="s">
        <v>18</v>
      </c>
      <c r="H229" s="46"/>
    </row>
    <row r="230" ht="12.75" spans="1:8">
      <c r="A230" s="27" t="s">
        <v>2775</v>
      </c>
      <c r="B230" s="27" t="s">
        <v>2776</v>
      </c>
      <c r="C230" s="29">
        <v>44902</v>
      </c>
      <c r="D230" s="29">
        <v>44910</v>
      </c>
      <c r="E230" s="38">
        <v>4527.5</v>
      </c>
      <c r="F230" s="29">
        <v>45276</v>
      </c>
      <c r="G230" s="50" t="s">
        <v>74</v>
      </c>
      <c r="H230" s="46"/>
    </row>
    <row r="231" ht="12.75" spans="1:8">
      <c r="A231" s="27" t="s">
        <v>2777</v>
      </c>
      <c r="B231" s="43" t="s">
        <v>73</v>
      </c>
      <c r="C231" s="29">
        <v>44903</v>
      </c>
      <c r="D231" s="29">
        <v>44907</v>
      </c>
      <c r="E231" s="70">
        <v>2275.68</v>
      </c>
      <c r="F231" s="29">
        <v>45276</v>
      </c>
      <c r="G231" s="50" t="s">
        <v>18</v>
      </c>
      <c r="H231" s="46"/>
    </row>
    <row r="232" ht="12.75" spans="1:8">
      <c r="A232" s="27" t="s">
        <v>2778</v>
      </c>
      <c r="B232" s="27" t="s">
        <v>828</v>
      </c>
      <c r="C232" s="29">
        <v>44903</v>
      </c>
      <c r="D232" s="29">
        <v>44907</v>
      </c>
      <c r="E232" s="38">
        <v>13133.13</v>
      </c>
      <c r="F232" s="29">
        <v>45276</v>
      </c>
      <c r="G232" s="50" t="s">
        <v>18</v>
      </c>
      <c r="H232" s="46"/>
    </row>
    <row r="233" ht="12.75" spans="1:8">
      <c r="A233" s="27" t="s">
        <v>2779</v>
      </c>
      <c r="B233" s="27" t="s">
        <v>150</v>
      </c>
      <c r="C233" s="29">
        <v>44903</v>
      </c>
      <c r="D233" s="29">
        <v>44907</v>
      </c>
      <c r="E233" s="38">
        <v>9433.5</v>
      </c>
      <c r="F233" s="29">
        <v>45276</v>
      </c>
      <c r="G233" s="50" t="s">
        <v>30</v>
      </c>
      <c r="H233" s="46"/>
    </row>
    <row r="234" ht="12.75" spans="1:8">
      <c r="A234" s="27" t="s">
        <v>2780</v>
      </c>
      <c r="B234" s="27" t="s">
        <v>598</v>
      </c>
      <c r="C234" s="29">
        <v>44903</v>
      </c>
      <c r="D234" s="29">
        <v>44907</v>
      </c>
      <c r="E234" s="38">
        <v>1453.72</v>
      </c>
      <c r="F234" s="29">
        <v>45276</v>
      </c>
      <c r="G234" s="50" t="s">
        <v>18</v>
      </c>
      <c r="H234" s="46"/>
    </row>
    <row r="235" ht="12.75" spans="1:8">
      <c r="A235" s="27" t="s">
        <v>2781</v>
      </c>
      <c r="B235" s="27" t="s">
        <v>598</v>
      </c>
      <c r="C235" s="29">
        <v>44903</v>
      </c>
      <c r="D235" s="29">
        <v>44907</v>
      </c>
      <c r="E235" s="38">
        <v>10194.93</v>
      </c>
      <c r="F235" s="29">
        <v>45276</v>
      </c>
      <c r="G235" s="50" t="s">
        <v>18</v>
      </c>
      <c r="H235" s="46"/>
    </row>
    <row r="236" ht="12.75" spans="1:8">
      <c r="A236" s="185" t="s">
        <v>2782</v>
      </c>
      <c r="B236" s="27" t="s">
        <v>150</v>
      </c>
      <c r="C236" s="29">
        <v>44903</v>
      </c>
      <c r="D236" s="29">
        <v>44908</v>
      </c>
      <c r="E236" s="38">
        <v>1919</v>
      </c>
      <c r="F236" s="29">
        <v>45276</v>
      </c>
      <c r="G236" s="50" t="s">
        <v>18</v>
      </c>
      <c r="H236" s="46"/>
    </row>
    <row r="237" ht="12.75" spans="1:8">
      <c r="A237" s="27" t="s">
        <v>2783</v>
      </c>
      <c r="B237" s="27" t="s">
        <v>622</v>
      </c>
      <c r="C237" s="29">
        <v>44903</v>
      </c>
      <c r="D237" s="29">
        <v>44908</v>
      </c>
      <c r="E237" s="30">
        <v>7014.16</v>
      </c>
      <c r="F237" s="29">
        <v>45276</v>
      </c>
      <c r="G237" s="50" t="s">
        <v>30</v>
      </c>
      <c r="H237" s="46"/>
    </row>
    <row r="238" ht="12.75" spans="1:8">
      <c r="A238" s="27" t="s">
        <v>2784</v>
      </c>
      <c r="B238" s="27" t="s">
        <v>55</v>
      </c>
      <c r="C238" s="28">
        <v>44903</v>
      </c>
      <c r="D238" s="29">
        <v>44908</v>
      </c>
      <c r="E238" s="47">
        <v>14909.61</v>
      </c>
      <c r="F238" s="29">
        <v>45276</v>
      </c>
      <c r="G238" s="50" t="s">
        <v>30</v>
      </c>
      <c r="H238" s="46"/>
    </row>
    <row r="239" ht="12.75" spans="1:8">
      <c r="A239" s="27" t="s">
        <v>2785</v>
      </c>
      <c r="B239" s="27" t="s">
        <v>1660</v>
      </c>
      <c r="C239" s="28">
        <v>44903</v>
      </c>
      <c r="D239" s="29">
        <v>44908</v>
      </c>
      <c r="E239" s="30">
        <v>1224.25</v>
      </c>
      <c r="F239" s="29">
        <v>45276</v>
      </c>
      <c r="G239" s="50" t="s">
        <v>30</v>
      </c>
      <c r="H239" s="46"/>
    </row>
    <row r="240" ht="12.75" spans="1:8">
      <c r="A240" s="27" t="s">
        <v>2786</v>
      </c>
      <c r="B240" s="27" t="s">
        <v>1660</v>
      </c>
      <c r="C240" s="28">
        <v>44903</v>
      </c>
      <c r="D240" s="29">
        <v>44908</v>
      </c>
      <c r="E240" s="30">
        <v>6547</v>
      </c>
      <c r="F240" s="29">
        <v>45276</v>
      </c>
      <c r="G240" s="50" t="s">
        <v>30</v>
      </c>
      <c r="H240" s="46"/>
    </row>
    <row r="241" ht="12.75" spans="1:8">
      <c r="A241" s="129" t="s">
        <v>2787</v>
      </c>
      <c r="B241" s="129" t="s">
        <v>73</v>
      </c>
      <c r="C241" s="126">
        <v>44903</v>
      </c>
      <c r="D241" s="126">
        <v>44908</v>
      </c>
      <c r="E241" s="177">
        <v>345.79</v>
      </c>
      <c r="F241" s="126">
        <v>45276</v>
      </c>
      <c r="G241" s="50" t="s">
        <v>74</v>
      </c>
      <c r="H241" s="170"/>
    </row>
    <row r="242" ht="12.75" spans="1:8">
      <c r="A242" s="27" t="s">
        <v>2788</v>
      </c>
      <c r="B242" s="43" t="s">
        <v>1660</v>
      </c>
      <c r="C242" s="29">
        <v>44903</v>
      </c>
      <c r="D242" s="29">
        <v>44908</v>
      </c>
      <c r="E242" s="38">
        <v>4002</v>
      </c>
      <c r="F242" s="29">
        <v>45276</v>
      </c>
      <c r="G242" s="50" t="s">
        <v>30</v>
      </c>
      <c r="H242" s="46"/>
    </row>
    <row r="243" ht="12.75" spans="1:8">
      <c r="A243" s="27" t="s">
        <v>2789</v>
      </c>
      <c r="B243" s="27" t="s">
        <v>1660</v>
      </c>
      <c r="C243" s="29">
        <v>44903</v>
      </c>
      <c r="D243" s="29">
        <v>44908</v>
      </c>
      <c r="E243" s="38">
        <v>2976</v>
      </c>
      <c r="F243" s="29">
        <v>45276</v>
      </c>
      <c r="G243" s="50" t="s">
        <v>30</v>
      </c>
      <c r="H243" s="46"/>
    </row>
    <row r="244" ht="12.75" spans="1:8">
      <c r="A244" s="43" t="s">
        <v>2790</v>
      </c>
      <c r="B244" s="43" t="s">
        <v>1660</v>
      </c>
      <c r="C244" s="186">
        <v>44903</v>
      </c>
      <c r="D244" s="29">
        <v>44908</v>
      </c>
      <c r="E244" s="70">
        <v>1419.8</v>
      </c>
      <c r="F244" s="29">
        <v>45276</v>
      </c>
      <c r="G244" s="50" t="s">
        <v>30</v>
      </c>
      <c r="H244" s="46"/>
    </row>
    <row r="245" ht="12.75" spans="1:8">
      <c r="A245" s="27" t="s">
        <v>2791</v>
      </c>
      <c r="B245" s="27" t="s">
        <v>1660</v>
      </c>
      <c r="C245" s="29">
        <v>44903</v>
      </c>
      <c r="D245" s="29">
        <v>44908</v>
      </c>
      <c r="E245" s="38">
        <v>1567.8</v>
      </c>
      <c r="F245" s="29">
        <v>45276</v>
      </c>
      <c r="G245" s="50" t="s">
        <v>30</v>
      </c>
      <c r="H245" s="46"/>
    </row>
    <row r="246" ht="12.75" spans="1:8">
      <c r="A246" s="27" t="s">
        <v>2792</v>
      </c>
      <c r="B246" s="27" t="s">
        <v>150</v>
      </c>
      <c r="C246" s="29">
        <v>44903</v>
      </c>
      <c r="D246" s="29">
        <v>44908</v>
      </c>
      <c r="E246" s="38">
        <v>7169.1</v>
      </c>
      <c r="F246" s="29">
        <v>45276</v>
      </c>
      <c r="G246" s="50" t="s">
        <v>30</v>
      </c>
      <c r="H246" s="46"/>
    </row>
    <row r="247" ht="12.75" spans="1:8">
      <c r="A247" s="43" t="s">
        <v>2793</v>
      </c>
      <c r="B247" s="27" t="s">
        <v>150</v>
      </c>
      <c r="C247" s="29">
        <v>44903</v>
      </c>
      <c r="D247" s="29">
        <v>44909</v>
      </c>
      <c r="E247" s="38">
        <v>902.5</v>
      </c>
      <c r="F247" s="29">
        <v>45276</v>
      </c>
      <c r="G247" s="50" t="s">
        <v>30</v>
      </c>
      <c r="H247" s="46"/>
    </row>
    <row r="248" ht="12.75" spans="1:8">
      <c r="A248" s="43" t="s">
        <v>2794</v>
      </c>
      <c r="B248" s="27" t="s">
        <v>1660</v>
      </c>
      <c r="C248" s="29">
        <v>44903</v>
      </c>
      <c r="D248" s="29">
        <v>44909</v>
      </c>
      <c r="E248" s="38">
        <v>4886.6</v>
      </c>
      <c r="F248" s="29">
        <v>45276</v>
      </c>
      <c r="G248" s="50" t="s">
        <v>30</v>
      </c>
      <c r="H248" s="46"/>
    </row>
    <row r="249" ht="12.75" spans="1:8">
      <c r="A249" s="43" t="s">
        <v>2795</v>
      </c>
      <c r="B249" s="27" t="s">
        <v>150</v>
      </c>
      <c r="C249" s="29">
        <v>44903</v>
      </c>
      <c r="D249" s="29">
        <v>44910</v>
      </c>
      <c r="E249" s="38">
        <v>7676</v>
      </c>
      <c r="F249" s="29">
        <v>45276</v>
      </c>
      <c r="G249" s="50" t="s">
        <v>30</v>
      </c>
      <c r="H249" s="46"/>
    </row>
    <row r="250" ht="12.75" spans="1:8">
      <c r="A250" s="27" t="s">
        <v>2796</v>
      </c>
      <c r="B250" s="27" t="s">
        <v>828</v>
      </c>
      <c r="C250" s="29">
        <v>44903</v>
      </c>
      <c r="D250" s="29">
        <v>44910</v>
      </c>
      <c r="E250" s="38">
        <v>13606.29</v>
      </c>
      <c r="F250" s="29">
        <v>45276</v>
      </c>
      <c r="G250" s="50" t="s">
        <v>18</v>
      </c>
      <c r="H250" s="46"/>
    </row>
    <row r="251" ht="12.75" spans="1:8">
      <c r="A251" s="27" t="s">
        <v>2797</v>
      </c>
      <c r="B251" s="27" t="s">
        <v>618</v>
      </c>
      <c r="C251" s="28">
        <v>44903</v>
      </c>
      <c r="D251" s="29">
        <v>44910</v>
      </c>
      <c r="E251" s="30">
        <v>208</v>
      </c>
      <c r="F251" s="29">
        <v>45276</v>
      </c>
      <c r="G251" s="50" t="s">
        <v>30</v>
      </c>
      <c r="H251" s="46"/>
    </row>
    <row r="252" ht="12.75" spans="1:8">
      <c r="A252" s="27" t="s">
        <v>2798</v>
      </c>
      <c r="B252" s="27" t="s">
        <v>744</v>
      </c>
      <c r="C252" s="29">
        <v>44903</v>
      </c>
      <c r="D252" s="29">
        <v>44910</v>
      </c>
      <c r="E252" s="36">
        <v>10161.28</v>
      </c>
      <c r="F252" s="29">
        <v>45276</v>
      </c>
      <c r="G252" s="50" t="s">
        <v>18</v>
      </c>
      <c r="H252" s="46"/>
    </row>
    <row r="253" ht="12.75" spans="1:8">
      <c r="A253" s="27" t="s">
        <v>2799</v>
      </c>
      <c r="B253" s="27" t="s">
        <v>2722</v>
      </c>
      <c r="C253" s="45" t="s">
        <v>2800</v>
      </c>
      <c r="D253" s="29">
        <v>44908</v>
      </c>
      <c r="E253" s="61">
        <v>745.5</v>
      </c>
      <c r="F253" s="29">
        <v>45276</v>
      </c>
      <c r="G253" s="50" t="s">
        <v>18</v>
      </c>
      <c r="H253" s="46"/>
    </row>
    <row r="254" ht="12.75" spans="1:8">
      <c r="A254" s="187" t="s">
        <v>2801</v>
      </c>
      <c r="B254" s="27" t="s">
        <v>665</v>
      </c>
      <c r="C254" s="29">
        <v>44904</v>
      </c>
      <c r="D254" s="29">
        <v>44907</v>
      </c>
      <c r="E254" s="38">
        <v>4011.44</v>
      </c>
      <c r="F254" s="29">
        <v>45276</v>
      </c>
      <c r="G254" s="50" t="s">
        <v>30</v>
      </c>
      <c r="H254" s="46"/>
    </row>
    <row r="255" ht="12.75" spans="1:8">
      <c r="A255" s="27" t="s">
        <v>2802</v>
      </c>
      <c r="B255" s="27" t="s">
        <v>598</v>
      </c>
      <c r="C255" s="29">
        <v>44904</v>
      </c>
      <c r="D255" s="29">
        <v>44907</v>
      </c>
      <c r="E255" s="38">
        <v>3652.95</v>
      </c>
      <c r="F255" s="29">
        <v>45276</v>
      </c>
      <c r="G255" s="50" t="s">
        <v>18</v>
      </c>
      <c r="H255" s="46"/>
    </row>
    <row r="256" ht="12.75" spans="1:8">
      <c r="A256" s="27" t="s">
        <v>2803</v>
      </c>
      <c r="B256" s="27" t="s">
        <v>2285</v>
      </c>
      <c r="C256" s="29">
        <v>44904</v>
      </c>
      <c r="D256" s="29">
        <v>44908</v>
      </c>
      <c r="E256" s="38">
        <v>144.7</v>
      </c>
      <c r="F256" s="29">
        <v>45276</v>
      </c>
      <c r="G256" s="50" t="s">
        <v>18</v>
      </c>
      <c r="H256" s="46"/>
    </row>
    <row r="257" ht="12.75" spans="1:8">
      <c r="A257" s="27" t="s">
        <v>2804</v>
      </c>
      <c r="B257" s="27" t="s">
        <v>67</v>
      </c>
      <c r="C257" s="29">
        <v>44905</v>
      </c>
      <c r="D257" s="29">
        <v>44911</v>
      </c>
      <c r="E257" s="70">
        <v>44.01</v>
      </c>
      <c r="F257" s="29">
        <v>45276</v>
      </c>
      <c r="G257" s="50" t="s">
        <v>18</v>
      </c>
      <c r="H257" s="46"/>
    </row>
    <row r="258" ht="12.75" spans="1:8">
      <c r="A258" s="27" t="s">
        <v>2805</v>
      </c>
      <c r="B258" s="27" t="s">
        <v>1149</v>
      </c>
      <c r="C258" s="28">
        <v>44907</v>
      </c>
      <c r="D258" s="29">
        <v>44908</v>
      </c>
      <c r="E258" s="188">
        <v>2108.49</v>
      </c>
      <c r="F258" s="29">
        <v>45276</v>
      </c>
      <c r="G258" s="50" t="s">
        <v>18</v>
      </c>
      <c r="H258" s="46"/>
    </row>
    <row r="259" ht="12.75" spans="1:8">
      <c r="A259" s="27" t="s">
        <v>2806</v>
      </c>
      <c r="B259" s="27" t="s">
        <v>69</v>
      </c>
      <c r="C259" s="29">
        <v>44907</v>
      </c>
      <c r="D259" s="29">
        <v>44908</v>
      </c>
      <c r="E259" s="38">
        <v>9452</v>
      </c>
      <c r="F259" s="29">
        <v>45276</v>
      </c>
      <c r="G259" s="50" t="s">
        <v>18</v>
      </c>
      <c r="H259" s="46"/>
    </row>
    <row r="260" ht="12.75" spans="1:8">
      <c r="A260" s="27" t="s">
        <v>2807</v>
      </c>
      <c r="B260" s="27" t="s">
        <v>1088</v>
      </c>
      <c r="C260" s="28">
        <v>44907</v>
      </c>
      <c r="D260" s="29">
        <v>44908</v>
      </c>
      <c r="E260" s="61">
        <v>4821.23</v>
      </c>
      <c r="F260" s="29">
        <v>45276</v>
      </c>
      <c r="G260" s="50" t="s">
        <v>30</v>
      </c>
      <c r="H260" s="46"/>
    </row>
    <row r="261" ht="12.75" spans="1:8">
      <c r="A261" s="27" t="s">
        <v>2808</v>
      </c>
      <c r="B261" s="27" t="s">
        <v>634</v>
      </c>
      <c r="C261" s="29">
        <v>44907</v>
      </c>
      <c r="D261" s="29">
        <v>44908</v>
      </c>
      <c r="E261" s="38">
        <v>858.78</v>
      </c>
      <c r="F261" s="29">
        <v>45276</v>
      </c>
      <c r="G261" s="50" t="s">
        <v>30</v>
      </c>
      <c r="H261" s="46"/>
    </row>
    <row r="262" ht="12.75" spans="1:8">
      <c r="A262" s="27" t="s">
        <v>2809</v>
      </c>
      <c r="B262" s="27" t="s">
        <v>69</v>
      </c>
      <c r="C262" s="29">
        <v>44907</v>
      </c>
      <c r="D262" s="29">
        <v>44908</v>
      </c>
      <c r="E262" s="38">
        <v>12010.57</v>
      </c>
      <c r="F262" s="29">
        <v>45276</v>
      </c>
      <c r="G262" s="50" t="s">
        <v>18</v>
      </c>
      <c r="H262" s="46"/>
    </row>
    <row r="263" ht="12.75" spans="1:8">
      <c r="A263" s="27" t="s">
        <v>2810</v>
      </c>
      <c r="B263" s="27" t="s">
        <v>1149</v>
      </c>
      <c r="C263" s="29">
        <v>44907</v>
      </c>
      <c r="D263" s="29">
        <v>44908</v>
      </c>
      <c r="E263" s="38">
        <v>14759.77</v>
      </c>
      <c r="F263" s="29">
        <v>45276</v>
      </c>
      <c r="G263" s="50" t="s">
        <v>18</v>
      </c>
      <c r="H263" s="46"/>
    </row>
    <row r="264" ht="12.75" spans="1:8">
      <c r="A264" s="27" t="s">
        <v>2811</v>
      </c>
      <c r="B264" s="27" t="s">
        <v>150</v>
      </c>
      <c r="C264" s="28">
        <v>44907</v>
      </c>
      <c r="D264" s="29">
        <v>44908</v>
      </c>
      <c r="E264" s="57">
        <v>2160</v>
      </c>
      <c r="F264" s="29">
        <v>45276</v>
      </c>
      <c r="G264" s="50" t="s">
        <v>30</v>
      </c>
      <c r="H264" s="46"/>
    </row>
    <row r="265" ht="12.75" spans="1:8">
      <c r="A265" s="27" t="s">
        <v>2812</v>
      </c>
      <c r="B265" s="27" t="s">
        <v>2813</v>
      </c>
      <c r="C265" s="29">
        <v>44907</v>
      </c>
      <c r="D265" s="29">
        <v>44909</v>
      </c>
      <c r="E265" s="38">
        <v>2050</v>
      </c>
      <c r="F265" s="29">
        <v>45276</v>
      </c>
      <c r="G265" s="50" t="s">
        <v>18</v>
      </c>
      <c r="H265" s="46"/>
    </row>
    <row r="266" ht="12.75" spans="1:8">
      <c r="A266" s="27" t="s">
        <v>2814</v>
      </c>
      <c r="B266" s="27" t="s">
        <v>828</v>
      </c>
      <c r="C266" s="29">
        <v>44907</v>
      </c>
      <c r="D266" s="29">
        <v>44909</v>
      </c>
      <c r="E266" s="38">
        <v>2528.08</v>
      </c>
      <c r="F266" s="29">
        <v>45276</v>
      </c>
      <c r="G266" s="50" t="s">
        <v>18</v>
      </c>
      <c r="H266" s="46"/>
    </row>
    <row r="267" ht="12.75" spans="1:8">
      <c r="A267" s="27" t="s">
        <v>2815</v>
      </c>
      <c r="B267" s="27" t="s">
        <v>1149</v>
      </c>
      <c r="C267" s="29">
        <v>44907</v>
      </c>
      <c r="D267" s="29">
        <v>44909</v>
      </c>
      <c r="E267" s="38">
        <v>729.79</v>
      </c>
      <c r="F267" s="29">
        <v>45276</v>
      </c>
      <c r="G267" s="50" t="s">
        <v>18</v>
      </c>
      <c r="H267" s="46"/>
    </row>
    <row r="268" ht="12.75" spans="1:8">
      <c r="A268" s="27" t="s">
        <v>2816</v>
      </c>
      <c r="B268" s="27" t="s">
        <v>1149</v>
      </c>
      <c r="C268" s="29">
        <v>44907</v>
      </c>
      <c r="D268" s="29">
        <v>44909</v>
      </c>
      <c r="E268" s="38">
        <v>14397.66</v>
      </c>
      <c r="F268" s="29">
        <v>45276</v>
      </c>
      <c r="G268" s="50" t="s">
        <v>2817</v>
      </c>
      <c r="H268" s="46"/>
    </row>
    <row r="269" ht="12.75" spans="1:8">
      <c r="A269" s="27" t="s">
        <v>2818</v>
      </c>
      <c r="B269" s="27" t="s">
        <v>69</v>
      </c>
      <c r="C269" s="28">
        <v>44907</v>
      </c>
      <c r="D269" s="29">
        <v>44909</v>
      </c>
      <c r="E269" s="38">
        <v>10277.67</v>
      </c>
      <c r="F269" s="29">
        <v>45276</v>
      </c>
      <c r="G269" s="50" t="s">
        <v>18</v>
      </c>
      <c r="H269" s="46"/>
    </row>
    <row r="270" ht="12.75" spans="1:8">
      <c r="A270" s="27" t="s">
        <v>2819</v>
      </c>
      <c r="B270" s="27" t="s">
        <v>2608</v>
      </c>
      <c r="C270" s="29">
        <v>44907</v>
      </c>
      <c r="D270" s="29">
        <v>44909</v>
      </c>
      <c r="E270" s="38">
        <v>4788</v>
      </c>
      <c r="F270" s="29">
        <v>45276</v>
      </c>
      <c r="G270" s="189" t="s">
        <v>18</v>
      </c>
      <c r="H270" s="190"/>
    </row>
    <row r="271" ht="12.75" spans="1:8">
      <c r="A271" s="27" t="s">
        <v>881</v>
      </c>
      <c r="B271" s="27" t="s">
        <v>882</v>
      </c>
      <c r="C271" s="29">
        <v>44907</v>
      </c>
      <c r="D271" s="29">
        <v>44909</v>
      </c>
      <c r="E271" s="191">
        <v>7515.2</v>
      </c>
      <c r="F271" s="29">
        <v>45276</v>
      </c>
      <c r="G271" s="50" t="s">
        <v>18</v>
      </c>
      <c r="H271" s="46"/>
    </row>
    <row r="272" ht="12.75" spans="1:8">
      <c r="A272" s="27" t="s">
        <v>2820</v>
      </c>
      <c r="B272" s="27" t="s">
        <v>150</v>
      </c>
      <c r="C272" s="28">
        <v>44907</v>
      </c>
      <c r="D272" s="29">
        <v>44909</v>
      </c>
      <c r="E272" s="61">
        <v>6219.65</v>
      </c>
      <c r="F272" s="29">
        <v>45276</v>
      </c>
      <c r="G272" s="50" t="s">
        <v>30</v>
      </c>
      <c r="H272" s="46"/>
    </row>
    <row r="273" ht="12.75" spans="1:8">
      <c r="A273" s="27" t="s">
        <v>2821</v>
      </c>
      <c r="B273" s="27" t="s">
        <v>141</v>
      </c>
      <c r="C273" s="29">
        <v>44907</v>
      </c>
      <c r="D273" s="29">
        <v>44909</v>
      </c>
      <c r="E273" s="191">
        <v>1589.25</v>
      </c>
      <c r="F273" s="29">
        <v>45276</v>
      </c>
      <c r="G273" s="50" t="s">
        <v>18</v>
      </c>
      <c r="H273" s="46"/>
    </row>
    <row r="274" ht="12.75" spans="1:8">
      <c r="A274" s="27" t="s">
        <v>2822</v>
      </c>
      <c r="B274" s="27" t="s">
        <v>93</v>
      </c>
      <c r="C274" s="29">
        <v>44907</v>
      </c>
      <c r="D274" s="29">
        <v>44909</v>
      </c>
      <c r="E274" s="37">
        <v>17640</v>
      </c>
      <c r="F274" s="29">
        <v>45276</v>
      </c>
      <c r="G274" s="45" t="s">
        <v>30</v>
      </c>
      <c r="H274" s="30"/>
    </row>
    <row r="275" ht="14.25" spans="1:8">
      <c r="A275" s="27" t="s">
        <v>2823</v>
      </c>
      <c r="B275" s="192" t="s">
        <v>2824</v>
      </c>
      <c r="C275" s="29">
        <v>44907</v>
      </c>
      <c r="D275" s="29">
        <v>44911</v>
      </c>
      <c r="E275" s="38">
        <v>2274.3</v>
      </c>
      <c r="F275" s="29">
        <v>45276</v>
      </c>
      <c r="G275" s="50" t="s">
        <v>18</v>
      </c>
      <c r="H275" s="46"/>
    </row>
    <row r="276" ht="12.75" spans="1:8">
      <c r="A276" s="27" t="s">
        <v>2825</v>
      </c>
      <c r="B276" s="27" t="s">
        <v>1607</v>
      </c>
      <c r="C276" s="28">
        <v>44907</v>
      </c>
      <c r="D276" s="29">
        <v>44911</v>
      </c>
      <c r="E276" s="188">
        <v>6673.38</v>
      </c>
      <c r="F276" s="29">
        <v>45276</v>
      </c>
      <c r="G276" s="193" t="s">
        <v>30</v>
      </c>
      <c r="H276" s="46"/>
    </row>
    <row r="277" ht="12.75" spans="1:8">
      <c r="A277" s="27" t="s">
        <v>2826</v>
      </c>
      <c r="B277" s="27" t="s">
        <v>1149</v>
      </c>
      <c r="C277" s="29">
        <v>44907</v>
      </c>
      <c r="D277" s="29">
        <v>44911</v>
      </c>
      <c r="E277" s="38">
        <v>259.75</v>
      </c>
      <c r="F277" s="29">
        <v>45276</v>
      </c>
      <c r="G277" s="50" t="s">
        <v>18</v>
      </c>
      <c r="H277" s="46"/>
    </row>
    <row r="278" ht="12.75" spans="1:8">
      <c r="A278" s="27" t="s">
        <v>2827</v>
      </c>
      <c r="B278" s="27" t="s">
        <v>1149</v>
      </c>
      <c r="C278" s="29">
        <v>44908</v>
      </c>
      <c r="D278" s="29">
        <v>44908</v>
      </c>
      <c r="E278" s="38">
        <v>4728.17</v>
      </c>
      <c r="F278" s="29">
        <v>45276</v>
      </c>
      <c r="G278" s="50" t="s">
        <v>18</v>
      </c>
      <c r="H278" s="46"/>
    </row>
    <row r="279" ht="12.75" spans="1:8">
      <c r="A279" s="27" t="s">
        <v>2828</v>
      </c>
      <c r="B279" s="27" t="s">
        <v>1149</v>
      </c>
      <c r="C279" s="28">
        <v>44908</v>
      </c>
      <c r="D279" s="29">
        <v>44909</v>
      </c>
      <c r="E279" s="61">
        <v>1384.4</v>
      </c>
      <c r="F279" s="29">
        <v>45276</v>
      </c>
      <c r="G279" s="50" t="s">
        <v>18</v>
      </c>
      <c r="H279" s="46"/>
    </row>
    <row r="280" ht="12.75" spans="1:8">
      <c r="A280" s="27" t="s">
        <v>2829</v>
      </c>
      <c r="B280" s="27" t="s">
        <v>1149</v>
      </c>
      <c r="C280" s="29">
        <v>44908</v>
      </c>
      <c r="D280" s="29">
        <v>44910</v>
      </c>
      <c r="E280" s="38">
        <v>1086.18</v>
      </c>
      <c r="F280" s="29">
        <v>45276</v>
      </c>
      <c r="G280" s="50" t="s">
        <v>18</v>
      </c>
      <c r="H280" s="194"/>
    </row>
    <row r="281" ht="12.75" spans="1:8">
      <c r="A281" s="27" t="s">
        <v>2830</v>
      </c>
      <c r="B281" s="27" t="s">
        <v>1149</v>
      </c>
      <c r="C281" s="29">
        <v>44908</v>
      </c>
      <c r="D281" s="29">
        <v>44910</v>
      </c>
      <c r="E281" s="38">
        <v>383.36</v>
      </c>
      <c r="F281" s="29">
        <v>45276</v>
      </c>
      <c r="G281" s="152" t="s">
        <v>18</v>
      </c>
      <c r="H281" s="195"/>
    </row>
    <row r="282" ht="12.75" spans="1:8">
      <c r="A282" s="27" t="s">
        <v>2831</v>
      </c>
      <c r="B282" s="27" t="s">
        <v>1149</v>
      </c>
      <c r="C282" s="48">
        <v>44908</v>
      </c>
      <c r="D282" s="29">
        <v>44910</v>
      </c>
      <c r="E282" s="38">
        <v>328.03</v>
      </c>
      <c r="F282" s="29">
        <v>45276</v>
      </c>
      <c r="G282" s="50" t="s">
        <v>18</v>
      </c>
      <c r="H282" s="196"/>
    </row>
    <row r="283" ht="12.75" spans="1:8">
      <c r="A283" s="27" t="s">
        <v>2832</v>
      </c>
      <c r="B283" s="27" t="s">
        <v>1149</v>
      </c>
      <c r="C283" s="29">
        <v>44908</v>
      </c>
      <c r="D283" s="29">
        <v>44910</v>
      </c>
      <c r="E283" s="38">
        <v>186.83</v>
      </c>
      <c r="F283" s="29">
        <v>45276</v>
      </c>
      <c r="G283" s="50" t="s">
        <v>2833</v>
      </c>
      <c r="H283" s="46"/>
    </row>
    <row r="284" ht="12.75" spans="1:8">
      <c r="A284" s="27" t="s">
        <v>2834</v>
      </c>
      <c r="B284" s="27" t="s">
        <v>138</v>
      </c>
      <c r="C284" s="29">
        <v>44908</v>
      </c>
      <c r="D284" s="29">
        <v>44911</v>
      </c>
      <c r="E284" s="38">
        <v>13504.29</v>
      </c>
      <c r="F284" s="29">
        <v>45276</v>
      </c>
      <c r="G284" s="50" t="s">
        <v>18</v>
      </c>
      <c r="H284" s="46"/>
    </row>
    <row r="285" ht="12.75" spans="1:8">
      <c r="A285" s="27" t="s">
        <v>2835</v>
      </c>
      <c r="B285" s="27" t="s">
        <v>1256</v>
      </c>
      <c r="C285" s="29">
        <v>44909</v>
      </c>
      <c r="D285" s="29">
        <v>44910</v>
      </c>
      <c r="E285" s="38">
        <v>12300</v>
      </c>
      <c r="F285" s="29">
        <v>45276</v>
      </c>
      <c r="G285" s="50" t="s">
        <v>18</v>
      </c>
      <c r="H285" s="46"/>
    </row>
    <row r="286" ht="12.75" spans="1:8">
      <c r="A286" s="27" t="s">
        <v>2836</v>
      </c>
      <c r="B286" s="27" t="s">
        <v>1660</v>
      </c>
      <c r="C286" s="29">
        <v>44909</v>
      </c>
      <c r="D286" s="29">
        <v>44910</v>
      </c>
      <c r="E286" s="38">
        <v>1044.45</v>
      </c>
      <c r="F286" s="29">
        <v>45276</v>
      </c>
      <c r="G286" s="50" t="s">
        <v>30</v>
      </c>
      <c r="H286" s="46"/>
    </row>
    <row r="287" ht="12.75" spans="1:8">
      <c r="A287" s="27" t="s">
        <v>2837</v>
      </c>
      <c r="B287" s="27" t="s">
        <v>618</v>
      </c>
      <c r="C287" s="29">
        <v>44909</v>
      </c>
      <c r="D287" s="29">
        <v>44910</v>
      </c>
      <c r="E287" s="38">
        <v>4545</v>
      </c>
      <c r="F287" s="29">
        <v>45276</v>
      </c>
      <c r="G287" s="50" t="s">
        <v>30</v>
      </c>
      <c r="H287" s="46"/>
    </row>
    <row r="288" ht="12.75" spans="1:8">
      <c r="A288" s="27" t="s">
        <v>2838</v>
      </c>
      <c r="B288" s="27" t="s">
        <v>618</v>
      </c>
      <c r="C288" s="29">
        <v>44909</v>
      </c>
      <c r="D288" s="29">
        <v>44910</v>
      </c>
      <c r="E288" s="70">
        <v>3695.21</v>
      </c>
      <c r="F288" s="29">
        <v>45276</v>
      </c>
      <c r="G288" s="50" t="s">
        <v>30</v>
      </c>
      <c r="H288" s="46"/>
    </row>
    <row r="289" ht="12.75" spans="1:8">
      <c r="A289" s="27" t="s">
        <v>2839</v>
      </c>
      <c r="B289" s="27" t="s">
        <v>150</v>
      </c>
      <c r="C289" s="29">
        <v>44909</v>
      </c>
      <c r="D289" s="29">
        <v>44910</v>
      </c>
      <c r="E289" s="38">
        <v>10174.5</v>
      </c>
      <c r="F289" s="29">
        <v>45276</v>
      </c>
      <c r="G289" s="50" t="s">
        <v>18</v>
      </c>
      <c r="H289" s="46"/>
    </row>
    <row r="290" ht="12.75" spans="1:8">
      <c r="A290" s="27" t="s">
        <v>2840</v>
      </c>
      <c r="B290" s="27" t="s">
        <v>618</v>
      </c>
      <c r="C290" s="29">
        <v>44909</v>
      </c>
      <c r="D290" s="29">
        <v>44910</v>
      </c>
      <c r="E290" s="38">
        <v>16427.8</v>
      </c>
      <c r="F290" s="29">
        <v>45276</v>
      </c>
      <c r="G290" s="50" t="s">
        <v>30</v>
      </c>
      <c r="H290" s="46"/>
    </row>
    <row r="291" ht="12.75" spans="1:8">
      <c r="A291" s="27" t="s">
        <v>2841</v>
      </c>
      <c r="B291" s="27" t="s">
        <v>618</v>
      </c>
      <c r="C291" s="29">
        <v>44909</v>
      </c>
      <c r="D291" s="29">
        <v>44910</v>
      </c>
      <c r="E291" s="38">
        <v>4026.4</v>
      </c>
      <c r="F291" s="29">
        <v>45276</v>
      </c>
      <c r="G291" s="50" t="s">
        <v>30</v>
      </c>
      <c r="H291" s="46"/>
    </row>
    <row r="292" ht="12.75" spans="1:8">
      <c r="A292" s="27" t="s">
        <v>2842</v>
      </c>
      <c r="B292" s="27" t="s">
        <v>618</v>
      </c>
      <c r="C292" s="29">
        <v>44909</v>
      </c>
      <c r="D292" s="29">
        <v>44910</v>
      </c>
      <c r="E292" s="70">
        <v>5066.85</v>
      </c>
      <c r="F292" s="29">
        <v>45276</v>
      </c>
      <c r="G292" s="50" t="s">
        <v>30</v>
      </c>
      <c r="H292" s="46"/>
    </row>
    <row r="293" ht="12.75" spans="1:8">
      <c r="A293" s="27" t="s">
        <v>2843</v>
      </c>
      <c r="B293" s="27" t="s">
        <v>204</v>
      </c>
      <c r="C293" s="29">
        <v>44909</v>
      </c>
      <c r="D293" s="29">
        <v>44910</v>
      </c>
      <c r="E293" s="38">
        <v>805.8</v>
      </c>
      <c r="F293" s="29">
        <v>45276</v>
      </c>
      <c r="G293" s="50" t="s">
        <v>30</v>
      </c>
      <c r="H293" s="46"/>
    </row>
    <row r="294" ht="12.75" spans="1:8">
      <c r="A294" s="27" t="s">
        <v>2844</v>
      </c>
      <c r="B294" s="27" t="s">
        <v>55</v>
      </c>
      <c r="C294" s="29">
        <v>44909</v>
      </c>
      <c r="D294" s="29">
        <v>44911</v>
      </c>
      <c r="E294" s="38">
        <v>795.11</v>
      </c>
      <c r="F294" s="29">
        <v>45276</v>
      </c>
      <c r="G294" s="50" t="s">
        <v>30</v>
      </c>
      <c r="H294" s="46"/>
    </row>
    <row r="295" ht="12.75" spans="1:8">
      <c r="A295" s="27" t="s">
        <v>2845</v>
      </c>
      <c r="B295" s="27" t="s">
        <v>204</v>
      </c>
      <c r="C295" s="29">
        <v>44909</v>
      </c>
      <c r="D295" s="29">
        <v>44911</v>
      </c>
      <c r="E295" s="38">
        <v>1151.29</v>
      </c>
      <c r="F295" s="29">
        <v>45276</v>
      </c>
      <c r="G295" s="50" t="s">
        <v>30</v>
      </c>
      <c r="H295" s="46"/>
    </row>
    <row r="296" ht="12.75" spans="1:8">
      <c r="A296" s="27" t="s">
        <v>2846</v>
      </c>
      <c r="B296" s="27" t="s">
        <v>204</v>
      </c>
      <c r="C296" s="29">
        <v>44909</v>
      </c>
      <c r="D296" s="29">
        <v>44911</v>
      </c>
      <c r="E296" s="38">
        <v>770.19</v>
      </c>
      <c r="F296" s="29">
        <v>45276</v>
      </c>
      <c r="G296" s="50" t="s">
        <v>30</v>
      </c>
      <c r="H296" s="46"/>
    </row>
    <row r="297" ht="12.75" spans="1:8">
      <c r="A297" s="27" t="s">
        <v>2847</v>
      </c>
      <c r="B297" s="27" t="s">
        <v>895</v>
      </c>
      <c r="C297" s="28">
        <v>44909</v>
      </c>
      <c r="D297" s="29">
        <v>44911</v>
      </c>
      <c r="E297" s="52">
        <v>13026.8</v>
      </c>
      <c r="F297" s="29">
        <v>45276</v>
      </c>
      <c r="G297" s="50" t="s">
        <v>30</v>
      </c>
      <c r="H297" s="46"/>
    </row>
    <row r="298" ht="12.75" spans="1:8">
      <c r="A298" s="27" t="s">
        <v>2848</v>
      </c>
      <c r="B298" s="27" t="s">
        <v>488</v>
      </c>
      <c r="C298" s="29">
        <v>44909</v>
      </c>
      <c r="D298" s="29">
        <v>44911</v>
      </c>
      <c r="E298" s="38">
        <v>11359.88</v>
      </c>
      <c r="F298" s="29">
        <v>45276</v>
      </c>
      <c r="G298" s="50" t="s">
        <v>30</v>
      </c>
      <c r="H298" s="46"/>
    </row>
    <row r="299" ht="12.75" spans="1:8">
      <c r="A299" s="27" t="s">
        <v>2849</v>
      </c>
      <c r="B299" s="27" t="s">
        <v>1660</v>
      </c>
      <c r="C299" s="28">
        <v>44909</v>
      </c>
      <c r="D299" s="29">
        <v>44911</v>
      </c>
      <c r="E299" s="30">
        <v>1995.5</v>
      </c>
      <c r="F299" s="29">
        <v>45276</v>
      </c>
      <c r="G299" s="50" t="s">
        <v>30</v>
      </c>
      <c r="H299" s="46"/>
    </row>
    <row r="300" ht="12.75" spans="1:8">
      <c r="A300" s="27" t="s">
        <v>2850</v>
      </c>
      <c r="B300" s="27" t="s">
        <v>488</v>
      </c>
      <c r="C300" s="29">
        <v>44909</v>
      </c>
      <c r="D300" s="29">
        <v>44911</v>
      </c>
      <c r="E300" s="38">
        <v>11005.88</v>
      </c>
      <c r="F300" s="29">
        <v>45276</v>
      </c>
      <c r="G300" s="50" t="s">
        <v>30</v>
      </c>
      <c r="H300" s="46"/>
    </row>
    <row r="301" ht="12.75" spans="1:8">
      <c r="A301" s="27" t="s">
        <v>2851</v>
      </c>
      <c r="B301" s="27" t="s">
        <v>2722</v>
      </c>
      <c r="C301" s="29">
        <v>44910</v>
      </c>
      <c r="D301" s="29">
        <v>44910</v>
      </c>
      <c r="E301" s="38">
        <v>16905.85</v>
      </c>
      <c r="F301" s="29">
        <v>45276</v>
      </c>
      <c r="G301" s="50" t="s">
        <v>18</v>
      </c>
      <c r="H301" s="46"/>
    </row>
    <row r="302" ht="12.75" spans="1:8">
      <c r="A302" s="27" t="s">
        <v>2852</v>
      </c>
      <c r="B302" s="27" t="s">
        <v>204</v>
      </c>
      <c r="C302" s="29">
        <v>44910</v>
      </c>
      <c r="D302" s="29">
        <v>44910</v>
      </c>
      <c r="E302" s="38">
        <v>2343.4</v>
      </c>
      <c r="F302" s="29">
        <v>45276</v>
      </c>
      <c r="G302" s="50" t="s">
        <v>30</v>
      </c>
      <c r="H302" s="46"/>
    </row>
    <row r="303" ht="12.75" spans="1:8">
      <c r="A303" s="27" t="s">
        <v>2853</v>
      </c>
      <c r="B303" s="27" t="s">
        <v>69</v>
      </c>
      <c r="C303" s="29">
        <v>44910</v>
      </c>
      <c r="D303" s="29">
        <v>44910</v>
      </c>
      <c r="E303" s="38">
        <v>6848.65</v>
      </c>
      <c r="F303" s="29">
        <v>45276</v>
      </c>
      <c r="G303" s="50" t="s">
        <v>18</v>
      </c>
      <c r="H303" s="46"/>
    </row>
    <row r="304" spans="1:8">
      <c r="A304" s="27" t="s">
        <v>2854</v>
      </c>
      <c r="B304" s="27" t="s">
        <v>69</v>
      </c>
      <c r="C304" s="29">
        <v>44910</v>
      </c>
      <c r="D304" s="29">
        <v>44911</v>
      </c>
      <c r="E304" s="38">
        <v>3462.75</v>
      </c>
      <c r="F304" s="29">
        <v>45276</v>
      </c>
      <c r="G304" s="50" t="s">
        <v>2855</v>
      </c>
      <c r="H304" s="46"/>
    </row>
    <row r="305" spans="1:8">
      <c r="A305" s="16" t="s">
        <v>110</v>
      </c>
      <c r="B305" s="17"/>
      <c r="C305" s="17"/>
      <c r="D305" s="17"/>
      <c r="E305" s="17"/>
      <c r="F305" s="17"/>
      <c r="G305" s="18"/>
      <c r="H305" s="19">
        <f>SUM(E306:E324)</f>
        <v>2856464.91</v>
      </c>
    </row>
    <row r="306" spans="1:8">
      <c r="A306" s="27" t="s">
        <v>2856</v>
      </c>
      <c r="B306" s="27" t="s">
        <v>928</v>
      </c>
      <c r="C306" s="29">
        <v>44874</v>
      </c>
      <c r="D306" s="29">
        <v>44875</v>
      </c>
      <c r="E306" s="37">
        <v>6088.59</v>
      </c>
      <c r="F306" s="29">
        <v>45276</v>
      </c>
      <c r="G306" s="50" t="s">
        <v>18</v>
      </c>
      <c r="H306" s="34"/>
    </row>
    <row r="307" ht="12.75" spans="1:8">
      <c r="A307" s="32" t="s">
        <v>2857</v>
      </c>
      <c r="B307" s="32" t="s">
        <v>928</v>
      </c>
      <c r="C307" s="29">
        <v>44875</v>
      </c>
      <c r="D307" s="29">
        <v>44875</v>
      </c>
      <c r="E307" s="33">
        <v>24530.36</v>
      </c>
      <c r="F307" s="29">
        <v>45276</v>
      </c>
      <c r="G307" s="197" t="s">
        <v>18</v>
      </c>
      <c r="H307" s="27"/>
    </row>
    <row r="308" ht="12.75" spans="1:8">
      <c r="A308" s="27" t="s">
        <v>2858</v>
      </c>
      <c r="B308" s="27" t="s">
        <v>930</v>
      </c>
      <c r="C308" s="29">
        <v>44875</v>
      </c>
      <c r="D308" s="29">
        <v>44875</v>
      </c>
      <c r="E308" s="57">
        <v>279278.69</v>
      </c>
      <c r="F308" s="29">
        <v>45276</v>
      </c>
      <c r="G308" s="50" t="s">
        <v>18</v>
      </c>
      <c r="H308" s="45"/>
    </row>
    <row r="309" ht="15" customHeight="1" spans="1:8">
      <c r="A309" s="27" t="s">
        <v>2859</v>
      </c>
      <c r="B309" s="27" t="s">
        <v>930</v>
      </c>
      <c r="C309" s="29">
        <v>44875</v>
      </c>
      <c r="D309" s="29">
        <v>44876</v>
      </c>
      <c r="E309" s="57">
        <v>331652.16</v>
      </c>
      <c r="F309" s="29">
        <v>45276</v>
      </c>
      <c r="G309" s="50" t="s">
        <v>18</v>
      </c>
      <c r="H309" s="34"/>
    </row>
    <row r="310" ht="15" customHeight="1" spans="1:9">
      <c r="A310" s="124" t="s">
        <v>2860</v>
      </c>
      <c r="B310" s="124" t="s">
        <v>115</v>
      </c>
      <c r="C310" s="168">
        <v>44875</v>
      </c>
      <c r="D310" s="168">
        <v>44886</v>
      </c>
      <c r="E310" s="177">
        <v>106091.37</v>
      </c>
      <c r="F310" s="126">
        <v>45276</v>
      </c>
      <c r="G310" s="128" t="s">
        <v>18</v>
      </c>
      <c r="H310" s="198"/>
      <c r="I310" s="70"/>
    </row>
    <row r="311" ht="15" customHeight="1" spans="1:8">
      <c r="A311" s="27" t="s">
        <v>2861</v>
      </c>
      <c r="B311" s="27" t="s">
        <v>928</v>
      </c>
      <c r="C311" s="183">
        <v>44901</v>
      </c>
      <c r="D311" s="29">
        <v>44904</v>
      </c>
      <c r="E311" s="57">
        <v>6088.59</v>
      </c>
      <c r="F311" s="29">
        <v>45276</v>
      </c>
      <c r="G311" s="199" t="s">
        <v>18</v>
      </c>
      <c r="H311" s="200"/>
    </row>
    <row r="312" ht="15" customHeight="1" spans="1:8">
      <c r="A312" s="27" t="s">
        <v>2862</v>
      </c>
      <c r="B312" s="27" t="s">
        <v>118</v>
      </c>
      <c r="C312" s="186">
        <v>44902</v>
      </c>
      <c r="D312" s="29">
        <v>44908</v>
      </c>
      <c r="E312" s="70">
        <v>61199.43</v>
      </c>
      <c r="F312" s="29">
        <v>45276</v>
      </c>
      <c r="G312" s="152" t="s">
        <v>18</v>
      </c>
      <c r="H312" s="200"/>
    </row>
    <row r="313" ht="15" customHeight="1" spans="1:9">
      <c r="A313" s="27" t="s">
        <v>2863</v>
      </c>
      <c r="B313" s="27" t="s">
        <v>2864</v>
      </c>
      <c r="C313" s="186">
        <v>44902</v>
      </c>
      <c r="D313" s="29">
        <v>44909</v>
      </c>
      <c r="E313" s="30">
        <v>568566.23</v>
      </c>
      <c r="F313" s="29">
        <v>45276</v>
      </c>
      <c r="G313" s="152" t="s">
        <v>18</v>
      </c>
      <c r="H313" s="200"/>
      <c r="I313" s="70"/>
    </row>
    <row r="314" ht="15" customHeight="1" spans="1:8">
      <c r="A314" s="32" t="s">
        <v>2865</v>
      </c>
      <c r="B314" s="32" t="s">
        <v>928</v>
      </c>
      <c r="C314" s="29">
        <v>44902</v>
      </c>
      <c r="D314" s="131">
        <v>44911</v>
      </c>
      <c r="E314" s="38">
        <v>4118.38</v>
      </c>
      <c r="F314" s="29">
        <v>45276</v>
      </c>
      <c r="G314" s="152" t="s">
        <v>18</v>
      </c>
      <c r="H314" s="200"/>
    </row>
    <row r="315" ht="15" customHeight="1" spans="1:8">
      <c r="A315" s="27" t="s">
        <v>2866</v>
      </c>
      <c r="B315" s="32" t="s">
        <v>112</v>
      </c>
      <c r="C315" s="201">
        <v>44903</v>
      </c>
      <c r="D315" s="29">
        <v>44907</v>
      </c>
      <c r="E315" s="33">
        <v>1843.85</v>
      </c>
      <c r="F315" s="29">
        <v>45276</v>
      </c>
      <c r="G315" s="152" t="s">
        <v>18</v>
      </c>
      <c r="H315" s="202"/>
    </row>
    <row r="316" ht="15" customHeight="1" spans="1:8">
      <c r="A316" s="27" t="s">
        <v>2867</v>
      </c>
      <c r="B316" s="27" t="s">
        <v>2868</v>
      </c>
      <c r="C316" s="29">
        <v>44907</v>
      </c>
      <c r="D316" s="29">
        <v>44908</v>
      </c>
      <c r="E316" s="57">
        <v>70767.48</v>
      </c>
      <c r="F316" s="29">
        <v>45276</v>
      </c>
      <c r="G316" s="152" t="s">
        <v>18</v>
      </c>
      <c r="H316" s="200"/>
    </row>
    <row r="317" ht="15" customHeight="1" spans="1:8">
      <c r="A317" s="27" t="s">
        <v>2869</v>
      </c>
      <c r="B317" s="27" t="s">
        <v>928</v>
      </c>
      <c r="C317" s="29">
        <v>44907</v>
      </c>
      <c r="D317" s="29">
        <v>44908</v>
      </c>
      <c r="E317" s="57">
        <v>24845.3</v>
      </c>
      <c r="F317" s="29">
        <v>45276</v>
      </c>
      <c r="G317" s="152" t="s">
        <v>18</v>
      </c>
      <c r="H317" s="200"/>
    </row>
    <row r="318" ht="15" customHeight="1" spans="1:8">
      <c r="A318" s="27" t="s">
        <v>2870</v>
      </c>
      <c r="B318" s="27" t="s">
        <v>118</v>
      </c>
      <c r="C318" s="29">
        <v>44907</v>
      </c>
      <c r="D318" s="29">
        <v>44909</v>
      </c>
      <c r="E318" s="57">
        <v>68316.22</v>
      </c>
      <c r="F318" s="29">
        <v>45276</v>
      </c>
      <c r="G318" s="152" t="s">
        <v>18</v>
      </c>
      <c r="H318" s="200"/>
    </row>
    <row r="319" ht="12.75" spans="1:8">
      <c r="A319" s="27" t="s">
        <v>2871</v>
      </c>
      <c r="B319" s="27" t="s">
        <v>2872</v>
      </c>
      <c r="C319" s="29">
        <v>44907</v>
      </c>
      <c r="D319" s="29">
        <v>44909</v>
      </c>
      <c r="E319" s="52">
        <v>219563.41</v>
      </c>
      <c r="F319" s="29">
        <v>45276</v>
      </c>
      <c r="G319" s="152" t="s">
        <v>18</v>
      </c>
      <c r="H319" s="200"/>
    </row>
    <row r="320" ht="12.75" spans="1:8">
      <c r="A320" s="27" t="s">
        <v>2873</v>
      </c>
      <c r="B320" s="27" t="s">
        <v>118</v>
      </c>
      <c r="C320" s="29">
        <v>44908</v>
      </c>
      <c r="D320" s="29">
        <v>44909</v>
      </c>
      <c r="E320" s="57">
        <v>86361.96</v>
      </c>
      <c r="F320" s="29">
        <v>45276</v>
      </c>
      <c r="G320" s="152" t="s">
        <v>2874</v>
      </c>
      <c r="H320" s="200"/>
    </row>
    <row r="321" ht="12.75" spans="1:8">
      <c r="A321" s="27" t="s">
        <v>2875</v>
      </c>
      <c r="B321" s="27" t="s">
        <v>811</v>
      </c>
      <c r="C321" s="48">
        <v>44908</v>
      </c>
      <c r="D321" s="48">
        <v>44909</v>
      </c>
      <c r="E321" s="36">
        <v>553.26</v>
      </c>
      <c r="F321" s="29">
        <v>45276</v>
      </c>
      <c r="G321" s="152" t="s">
        <v>18</v>
      </c>
      <c r="H321" s="203"/>
    </row>
    <row r="322" ht="12.75" spans="1:8">
      <c r="A322" s="27" t="s">
        <v>2876</v>
      </c>
      <c r="B322" s="27" t="s">
        <v>2877</v>
      </c>
      <c r="C322" s="48">
        <v>44908</v>
      </c>
      <c r="D322" s="48">
        <v>44909</v>
      </c>
      <c r="E322" s="36">
        <v>105981.27</v>
      </c>
      <c r="F322" s="29">
        <v>45276</v>
      </c>
      <c r="G322" s="152" t="s">
        <v>2874</v>
      </c>
      <c r="H322" s="200"/>
    </row>
    <row r="323" ht="15" customHeight="1" spans="1:8">
      <c r="A323" s="27" t="s">
        <v>2878</v>
      </c>
      <c r="B323" s="27" t="s">
        <v>2879</v>
      </c>
      <c r="C323" s="48">
        <v>44908</v>
      </c>
      <c r="D323" s="48">
        <v>44909</v>
      </c>
      <c r="E323" s="38">
        <v>95950.89</v>
      </c>
      <c r="F323" s="29">
        <v>45276</v>
      </c>
      <c r="G323" s="204" t="s">
        <v>2880</v>
      </c>
      <c r="H323" s="205"/>
    </row>
    <row r="324" ht="15" customHeight="1" spans="1:8">
      <c r="A324" s="27" t="s">
        <v>2881</v>
      </c>
      <c r="B324" s="27" t="s">
        <v>118</v>
      </c>
      <c r="C324" s="48">
        <v>44909</v>
      </c>
      <c r="D324" s="48">
        <v>44909</v>
      </c>
      <c r="E324" s="30">
        <v>794667.47</v>
      </c>
      <c r="F324" s="29">
        <v>45276</v>
      </c>
      <c r="G324" s="204" t="s">
        <v>2880</v>
      </c>
      <c r="H324" s="205"/>
    </row>
    <row r="325" spans="1:8">
      <c r="A325" s="16" t="s">
        <v>120</v>
      </c>
      <c r="B325" s="17"/>
      <c r="C325" s="17"/>
      <c r="D325" s="17"/>
      <c r="E325" s="17"/>
      <c r="F325" s="17"/>
      <c r="G325" s="18"/>
      <c r="H325" s="206">
        <f>SUM(E326:E376)</f>
        <v>5745809.28</v>
      </c>
    </row>
    <row r="326" spans="1:8">
      <c r="A326" s="75" t="s">
        <v>2882</v>
      </c>
      <c r="B326" s="62" t="s">
        <v>136</v>
      </c>
      <c r="C326" s="28">
        <v>44869</v>
      </c>
      <c r="D326" s="48">
        <v>44872</v>
      </c>
      <c r="E326" s="55">
        <v>18819.5</v>
      </c>
      <c r="F326" s="29">
        <v>45276</v>
      </c>
      <c r="G326" s="10" t="s">
        <v>18</v>
      </c>
      <c r="H326" s="46"/>
    </row>
    <row r="327" ht="12.75" spans="1:9">
      <c r="A327" s="27" t="s">
        <v>2883</v>
      </c>
      <c r="B327" s="27" t="s">
        <v>956</v>
      </c>
      <c r="C327" s="28">
        <v>44872</v>
      </c>
      <c r="D327" s="28">
        <v>44872</v>
      </c>
      <c r="E327" s="30">
        <v>256845.6</v>
      </c>
      <c r="F327" s="29">
        <v>45276</v>
      </c>
      <c r="G327" s="45" t="s">
        <v>18</v>
      </c>
      <c r="H327" s="34"/>
      <c r="I327" s="11"/>
    </row>
    <row r="328" ht="12.75" spans="1:8">
      <c r="A328" s="27" t="s">
        <v>2884</v>
      </c>
      <c r="B328" s="27" t="s">
        <v>972</v>
      </c>
      <c r="C328" s="56">
        <v>44872</v>
      </c>
      <c r="D328" s="207">
        <v>44873</v>
      </c>
      <c r="E328" s="52">
        <v>171934.8</v>
      </c>
      <c r="F328" s="29">
        <v>45276</v>
      </c>
      <c r="G328" s="45" t="s">
        <v>18</v>
      </c>
      <c r="H328" s="76"/>
    </row>
    <row r="329" ht="12.75" spans="1:8">
      <c r="A329" s="27" t="s">
        <v>2885</v>
      </c>
      <c r="B329" s="62" t="s">
        <v>951</v>
      </c>
      <c r="C329" s="29">
        <v>44873</v>
      </c>
      <c r="D329" s="29">
        <v>44873</v>
      </c>
      <c r="E329" s="38">
        <v>81275.5</v>
      </c>
      <c r="F329" s="29">
        <v>45276</v>
      </c>
      <c r="G329" s="50" t="s">
        <v>18</v>
      </c>
      <c r="H329" s="34"/>
    </row>
    <row r="330" ht="12.75" spans="1:8">
      <c r="A330" s="27" t="s">
        <v>2886</v>
      </c>
      <c r="B330" s="27" t="s">
        <v>2887</v>
      </c>
      <c r="C330" s="29">
        <v>44873</v>
      </c>
      <c r="D330" s="29">
        <v>44873</v>
      </c>
      <c r="E330" s="47">
        <v>54335.82</v>
      </c>
      <c r="F330" s="29">
        <v>45276</v>
      </c>
      <c r="G330" s="50" t="s">
        <v>18</v>
      </c>
      <c r="H330" s="34"/>
    </row>
    <row r="331" ht="12.75" spans="1:8">
      <c r="A331" s="27" t="s">
        <v>2888</v>
      </c>
      <c r="B331" s="43" t="s">
        <v>614</v>
      </c>
      <c r="C331" s="28">
        <v>44873</v>
      </c>
      <c r="D331" s="28">
        <v>44874</v>
      </c>
      <c r="E331" s="47">
        <v>37844.36</v>
      </c>
      <c r="F331" s="29">
        <v>45276</v>
      </c>
      <c r="G331" s="50" t="s">
        <v>30</v>
      </c>
      <c r="H331" s="34"/>
    </row>
    <row r="332" ht="12.75" spans="1:8">
      <c r="A332" s="43" t="s">
        <v>2889</v>
      </c>
      <c r="B332" s="27" t="s">
        <v>956</v>
      </c>
      <c r="C332" s="28">
        <v>44873</v>
      </c>
      <c r="D332" s="28">
        <v>44874</v>
      </c>
      <c r="E332" s="30">
        <v>75977.26</v>
      </c>
      <c r="F332" s="29">
        <v>45276</v>
      </c>
      <c r="G332" s="45" t="s">
        <v>18</v>
      </c>
      <c r="H332" s="34"/>
    </row>
    <row r="333" ht="12.75" spans="1:8">
      <c r="A333" s="27" t="s">
        <v>2890</v>
      </c>
      <c r="B333" s="43" t="s">
        <v>972</v>
      </c>
      <c r="C333" s="28">
        <v>44873</v>
      </c>
      <c r="D333" s="28">
        <v>44874</v>
      </c>
      <c r="E333" s="33">
        <v>168121.18</v>
      </c>
      <c r="F333" s="29">
        <v>45276</v>
      </c>
      <c r="G333" s="45" t="s">
        <v>18</v>
      </c>
      <c r="H333" s="34"/>
    </row>
    <row r="334" ht="12.75" spans="1:8">
      <c r="A334" s="43" t="s">
        <v>2891</v>
      </c>
      <c r="B334" s="27" t="s">
        <v>1459</v>
      </c>
      <c r="C334" s="28">
        <v>44873</v>
      </c>
      <c r="D334" s="48">
        <v>44875</v>
      </c>
      <c r="E334" s="36">
        <v>38055.25</v>
      </c>
      <c r="F334" s="29">
        <v>45276</v>
      </c>
      <c r="G334" s="45" t="s">
        <v>18</v>
      </c>
      <c r="H334" s="34"/>
    </row>
    <row r="335" ht="12.75" spans="1:8">
      <c r="A335" s="122" t="s">
        <v>2892</v>
      </c>
      <c r="B335" s="122" t="s">
        <v>1188</v>
      </c>
      <c r="C335" s="135">
        <v>44873</v>
      </c>
      <c r="D335" s="208">
        <v>44895</v>
      </c>
      <c r="E335" s="209">
        <v>381778.2</v>
      </c>
      <c r="F335" s="29">
        <v>45276</v>
      </c>
      <c r="G335" s="137" t="s">
        <v>18</v>
      </c>
      <c r="H335" s="34"/>
    </row>
    <row r="336" ht="12.75" spans="1:9">
      <c r="A336" s="43" t="s">
        <v>2893</v>
      </c>
      <c r="B336" s="27" t="s">
        <v>614</v>
      </c>
      <c r="C336" s="28">
        <v>44874</v>
      </c>
      <c r="D336" s="28">
        <v>44874</v>
      </c>
      <c r="E336" s="33">
        <v>39499</v>
      </c>
      <c r="F336" s="29">
        <v>45276</v>
      </c>
      <c r="G336" s="45" t="s">
        <v>30</v>
      </c>
      <c r="H336" s="34"/>
      <c r="I336" s="11"/>
    </row>
    <row r="337" ht="12.75" spans="1:8">
      <c r="A337" s="27" t="s">
        <v>2894</v>
      </c>
      <c r="B337" s="27" t="s">
        <v>972</v>
      </c>
      <c r="C337" s="28">
        <v>44874</v>
      </c>
      <c r="D337" s="210">
        <v>44875</v>
      </c>
      <c r="E337" s="211">
        <v>62327.67</v>
      </c>
      <c r="F337" s="29">
        <v>45276</v>
      </c>
      <c r="G337" s="212" t="s">
        <v>18</v>
      </c>
      <c r="H337" s="76"/>
    </row>
    <row r="338" ht="12.75" spans="1:8">
      <c r="A338" s="75" t="s">
        <v>2895</v>
      </c>
      <c r="B338" s="75" t="s">
        <v>972</v>
      </c>
      <c r="C338" s="213">
        <v>44875</v>
      </c>
      <c r="D338" s="214">
        <v>44875</v>
      </c>
      <c r="E338" s="47">
        <v>367658.99</v>
      </c>
      <c r="F338" s="29">
        <v>45276</v>
      </c>
      <c r="G338" s="31" t="s">
        <v>18</v>
      </c>
      <c r="H338" s="76"/>
    </row>
    <row r="339" ht="12.75" spans="1:8">
      <c r="A339" s="27" t="s">
        <v>2896</v>
      </c>
      <c r="B339" s="27" t="s">
        <v>962</v>
      </c>
      <c r="C339" s="56">
        <v>44875</v>
      </c>
      <c r="D339" s="28">
        <v>44876</v>
      </c>
      <c r="E339" s="69">
        <v>201442.53</v>
      </c>
      <c r="F339" s="29">
        <v>45276</v>
      </c>
      <c r="G339" s="50" t="s">
        <v>18</v>
      </c>
      <c r="H339" s="34"/>
    </row>
    <row r="340" spans="1:13">
      <c r="A340" s="27" t="s">
        <v>2897</v>
      </c>
      <c r="B340" s="27" t="s">
        <v>612</v>
      </c>
      <c r="C340" s="48">
        <v>44875</v>
      </c>
      <c r="D340" s="48">
        <v>44876</v>
      </c>
      <c r="E340" s="33">
        <v>52439.19</v>
      </c>
      <c r="F340" s="29">
        <v>45276</v>
      </c>
      <c r="G340" s="45" t="s">
        <v>18</v>
      </c>
      <c r="H340" s="34"/>
      <c r="I340" s="225"/>
      <c r="J340" s="226"/>
      <c r="K340" s="227"/>
      <c r="L340" s="228"/>
      <c r="M340" s="228"/>
    </row>
    <row r="341" ht="15" spans="1:13">
      <c r="A341" s="27" t="s">
        <v>2898</v>
      </c>
      <c r="B341" s="75" t="s">
        <v>972</v>
      </c>
      <c r="C341" s="29">
        <v>44875</v>
      </c>
      <c r="D341" s="29">
        <v>44881</v>
      </c>
      <c r="E341" s="38">
        <v>113696.21</v>
      </c>
      <c r="F341" s="29">
        <v>45276</v>
      </c>
      <c r="G341" s="50" t="s">
        <v>18</v>
      </c>
      <c r="H341" s="34"/>
      <c r="I341" s="229"/>
      <c r="J341" s="226"/>
      <c r="K341" s="227"/>
      <c r="L341" s="228"/>
      <c r="M341" s="228"/>
    </row>
    <row r="342" ht="15" spans="1:13">
      <c r="A342" s="27" t="s">
        <v>2899</v>
      </c>
      <c r="B342" s="27" t="s">
        <v>351</v>
      </c>
      <c r="C342" s="28">
        <v>44875</v>
      </c>
      <c r="D342" s="28">
        <v>44881</v>
      </c>
      <c r="E342" s="30">
        <v>86662</v>
      </c>
      <c r="F342" s="29">
        <v>45276</v>
      </c>
      <c r="G342" s="45" t="s">
        <v>18</v>
      </c>
      <c r="H342" s="27"/>
      <c r="I342" s="230"/>
      <c r="J342" s="11"/>
      <c r="K342" s="227"/>
      <c r="L342" s="231"/>
      <c r="M342" s="232"/>
    </row>
    <row r="343" ht="12.75" spans="1:10">
      <c r="A343" s="27" t="s">
        <v>2900</v>
      </c>
      <c r="B343" s="27" t="s">
        <v>612</v>
      </c>
      <c r="C343" s="28">
        <v>44875</v>
      </c>
      <c r="D343" s="28">
        <v>44881</v>
      </c>
      <c r="E343" s="30">
        <v>32241.27</v>
      </c>
      <c r="F343" s="29">
        <v>45276</v>
      </c>
      <c r="G343" s="45" t="s">
        <v>18</v>
      </c>
      <c r="H343" s="34"/>
      <c r="J343" s="52"/>
    </row>
    <row r="344" ht="12.75" spans="1:8">
      <c r="A344" s="27" t="s">
        <v>2901</v>
      </c>
      <c r="B344" s="27" t="s">
        <v>956</v>
      </c>
      <c r="C344" s="48">
        <v>44875</v>
      </c>
      <c r="D344" s="48">
        <v>44882</v>
      </c>
      <c r="E344" s="36">
        <v>72846.75</v>
      </c>
      <c r="F344" s="29">
        <v>45276</v>
      </c>
      <c r="G344" s="45" t="s">
        <v>18</v>
      </c>
      <c r="H344" s="34"/>
    </row>
    <row r="345" ht="12.75" spans="1:8">
      <c r="A345" s="27" t="s">
        <v>2902</v>
      </c>
      <c r="B345" s="27" t="s">
        <v>614</v>
      </c>
      <c r="C345" s="48">
        <v>44875</v>
      </c>
      <c r="D345" s="48">
        <v>44883</v>
      </c>
      <c r="E345" s="30">
        <v>33892.31</v>
      </c>
      <c r="F345" s="29">
        <v>45276</v>
      </c>
      <c r="G345" s="50" t="s">
        <v>30</v>
      </c>
      <c r="H345" s="34"/>
    </row>
    <row r="346" ht="12.75" spans="1:8">
      <c r="A346" s="27" t="s">
        <v>2903</v>
      </c>
      <c r="B346" s="27" t="s">
        <v>1188</v>
      </c>
      <c r="C346" s="179">
        <v>44875</v>
      </c>
      <c r="D346" s="48">
        <v>44883</v>
      </c>
      <c r="E346" s="53">
        <v>122214.5</v>
      </c>
      <c r="F346" s="29">
        <v>45276</v>
      </c>
      <c r="G346" s="45" t="s">
        <v>18</v>
      </c>
      <c r="H346" s="34"/>
    </row>
    <row r="347" ht="12.75" spans="1:8">
      <c r="A347" s="27" t="s">
        <v>2904</v>
      </c>
      <c r="B347" s="27" t="s">
        <v>956</v>
      </c>
      <c r="C347" s="179">
        <v>44875</v>
      </c>
      <c r="D347" s="28">
        <v>44876</v>
      </c>
      <c r="E347" s="47">
        <v>93334.59</v>
      </c>
      <c r="F347" s="29">
        <v>45276</v>
      </c>
      <c r="G347" s="50" t="s">
        <v>18</v>
      </c>
      <c r="H347" s="34"/>
    </row>
    <row r="348" ht="12.75" spans="1:8">
      <c r="A348" s="27" t="s">
        <v>2905</v>
      </c>
      <c r="B348" s="32" t="s">
        <v>822</v>
      </c>
      <c r="C348" s="186">
        <v>44875</v>
      </c>
      <c r="D348" s="29">
        <v>44883</v>
      </c>
      <c r="E348" s="38">
        <v>78487.96</v>
      </c>
      <c r="F348" s="29">
        <v>45276</v>
      </c>
      <c r="G348" s="50" t="s">
        <v>18</v>
      </c>
      <c r="H348" s="34"/>
    </row>
    <row r="349" ht="12.75" spans="1:8">
      <c r="A349" s="27" t="s">
        <v>2906</v>
      </c>
      <c r="B349" s="27" t="s">
        <v>136</v>
      </c>
      <c r="C349" s="48">
        <v>44876</v>
      </c>
      <c r="D349" s="48">
        <v>44881</v>
      </c>
      <c r="E349" s="69" t="s">
        <v>2907</v>
      </c>
      <c r="F349" s="29">
        <v>45276</v>
      </c>
      <c r="G349" s="45" t="s">
        <v>18</v>
      </c>
      <c r="H349" s="34"/>
    </row>
    <row r="350" ht="12.75" spans="1:8">
      <c r="A350" s="27" t="s">
        <v>2908</v>
      </c>
      <c r="B350" s="40" t="s">
        <v>2909</v>
      </c>
      <c r="C350" s="215">
        <v>44876</v>
      </c>
      <c r="D350" s="215">
        <v>44881</v>
      </c>
      <c r="E350" s="30">
        <v>90273.85</v>
      </c>
      <c r="F350" s="29">
        <v>45276</v>
      </c>
      <c r="G350" s="45" t="s">
        <v>18</v>
      </c>
      <c r="H350" s="34"/>
    </row>
    <row r="351" ht="12.75" spans="1:9">
      <c r="A351" s="27" t="s">
        <v>2910</v>
      </c>
      <c r="B351" s="27" t="s">
        <v>1299</v>
      </c>
      <c r="C351" s="216">
        <v>44876</v>
      </c>
      <c r="D351" s="216">
        <v>44883</v>
      </c>
      <c r="E351" s="30">
        <v>83899.1</v>
      </c>
      <c r="F351" s="29">
        <v>45276</v>
      </c>
      <c r="G351" s="45" t="s">
        <v>18</v>
      </c>
      <c r="H351" s="34"/>
      <c r="I351" s="52"/>
    </row>
    <row r="352" ht="12.75" spans="1:9">
      <c r="A352" s="27" t="s">
        <v>2911</v>
      </c>
      <c r="B352" s="40" t="s">
        <v>1282</v>
      </c>
      <c r="C352" s="215">
        <v>44881</v>
      </c>
      <c r="D352" s="217">
        <v>44887</v>
      </c>
      <c r="E352" s="218">
        <v>118897.07</v>
      </c>
      <c r="F352" s="29">
        <v>45276</v>
      </c>
      <c r="G352" s="45" t="s">
        <v>18</v>
      </c>
      <c r="H352" s="34"/>
      <c r="I352" s="52"/>
    </row>
    <row r="353" ht="12.75" spans="1:9">
      <c r="A353" s="219" t="s">
        <v>2912</v>
      </c>
      <c r="B353" s="32" t="s">
        <v>2913</v>
      </c>
      <c r="C353" s="220">
        <v>44896</v>
      </c>
      <c r="D353" s="220">
        <v>44897</v>
      </c>
      <c r="E353" s="38">
        <v>32241.27</v>
      </c>
      <c r="F353" s="29">
        <v>45276</v>
      </c>
      <c r="G353" s="50" t="s">
        <v>18</v>
      </c>
      <c r="H353" s="34"/>
      <c r="I353" s="52"/>
    </row>
    <row r="354" ht="12.75" spans="1:9">
      <c r="A354" s="27" t="s">
        <v>2914</v>
      </c>
      <c r="B354" s="27" t="s">
        <v>956</v>
      </c>
      <c r="C354" s="220">
        <v>44901</v>
      </c>
      <c r="D354" s="220">
        <v>44901</v>
      </c>
      <c r="E354" s="38">
        <v>256689.58</v>
      </c>
      <c r="F354" s="29">
        <v>45276</v>
      </c>
      <c r="G354" s="50" t="s">
        <v>18</v>
      </c>
      <c r="H354" s="34"/>
      <c r="I354" s="52"/>
    </row>
    <row r="355" ht="12.75" spans="1:9">
      <c r="A355" s="32" t="s">
        <v>2915</v>
      </c>
      <c r="B355" s="32" t="s">
        <v>956</v>
      </c>
      <c r="C355" s="29">
        <v>44901</v>
      </c>
      <c r="D355" s="220">
        <v>44902</v>
      </c>
      <c r="E355" s="38">
        <v>75977.26</v>
      </c>
      <c r="F355" s="29">
        <v>45276</v>
      </c>
      <c r="G355" s="50" t="s">
        <v>18</v>
      </c>
      <c r="H355" s="34"/>
      <c r="I355" s="52"/>
    </row>
    <row r="356" ht="12.75" spans="1:9">
      <c r="A356" s="27" t="s">
        <v>2916</v>
      </c>
      <c r="B356" s="27" t="s">
        <v>1295</v>
      </c>
      <c r="C356" s="29">
        <v>44901</v>
      </c>
      <c r="D356" s="220">
        <v>44902</v>
      </c>
      <c r="E356" s="38">
        <v>81547.08</v>
      </c>
      <c r="F356" s="29">
        <v>45276</v>
      </c>
      <c r="G356" s="50" t="s">
        <v>18</v>
      </c>
      <c r="H356" s="34"/>
      <c r="I356" s="52"/>
    </row>
    <row r="357" ht="12.75" spans="1:9">
      <c r="A357" s="32" t="s">
        <v>2917</v>
      </c>
      <c r="B357" s="32" t="s">
        <v>968</v>
      </c>
      <c r="C357" s="29">
        <v>44902</v>
      </c>
      <c r="D357" s="220">
        <v>44902</v>
      </c>
      <c r="E357" s="70">
        <v>40413.03</v>
      </c>
      <c r="F357" s="29">
        <v>45276</v>
      </c>
      <c r="G357" s="50" t="s">
        <v>18</v>
      </c>
      <c r="H357" s="34"/>
      <c r="I357" s="52"/>
    </row>
    <row r="358" ht="12.75" spans="1:9">
      <c r="A358" s="32" t="s">
        <v>2918</v>
      </c>
      <c r="B358" s="32" t="s">
        <v>2909</v>
      </c>
      <c r="C358" s="29">
        <v>44902</v>
      </c>
      <c r="D358" s="29">
        <v>44902</v>
      </c>
      <c r="E358" s="38">
        <v>172499.75</v>
      </c>
      <c r="F358" s="29">
        <v>45276</v>
      </c>
      <c r="G358" s="50" t="s">
        <v>18</v>
      </c>
      <c r="H358" s="34"/>
      <c r="I358" s="52"/>
    </row>
    <row r="359" ht="12.75" spans="1:9">
      <c r="A359" s="27" t="s">
        <v>2919</v>
      </c>
      <c r="B359" s="27" t="s">
        <v>819</v>
      </c>
      <c r="C359" s="29">
        <v>44902</v>
      </c>
      <c r="D359" s="29">
        <v>44902</v>
      </c>
      <c r="E359" s="47">
        <v>62378.95</v>
      </c>
      <c r="F359" s="29">
        <v>45276</v>
      </c>
      <c r="G359" s="50" t="s">
        <v>18</v>
      </c>
      <c r="H359" s="34"/>
      <c r="I359" s="52"/>
    </row>
    <row r="360" ht="12.75" spans="1:9">
      <c r="A360" s="27" t="s">
        <v>2920</v>
      </c>
      <c r="B360" s="27" t="s">
        <v>819</v>
      </c>
      <c r="C360" s="29">
        <v>44902</v>
      </c>
      <c r="D360" s="29">
        <v>44904</v>
      </c>
      <c r="E360" s="38">
        <v>114100.72</v>
      </c>
      <c r="F360" s="29">
        <v>45276</v>
      </c>
      <c r="G360" s="50" t="s">
        <v>18</v>
      </c>
      <c r="H360" s="34"/>
      <c r="I360" s="52"/>
    </row>
    <row r="361" ht="12.75" spans="1:9">
      <c r="A361" s="27" t="s">
        <v>2921</v>
      </c>
      <c r="B361" s="27" t="s">
        <v>817</v>
      </c>
      <c r="C361" s="28">
        <v>44902</v>
      </c>
      <c r="D361" s="29">
        <v>44903</v>
      </c>
      <c r="E361" s="33">
        <v>367521.52</v>
      </c>
      <c r="F361" s="29">
        <v>45276</v>
      </c>
      <c r="G361" s="50" t="s">
        <v>18</v>
      </c>
      <c r="H361" s="34"/>
      <c r="I361" s="52"/>
    </row>
    <row r="362" ht="14.25" spans="1:9">
      <c r="A362" s="62" t="s">
        <v>2922</v>
      </c>
      <c r="B362" s="221" t="s">
        <v>665</v>
      </c>
      <c r="C362" s="29">
        <v>44902</v>
      </c>
      <c r="D362" s="29">
        <v>44904</v>
      </c>
      <c r="E362" s="38">
        <v>39606.32</v>
      </c>
      <c r="F362" s="29">
        <v>45276</v>
      </c>
      <c r="G362" s="50" t="s">
        <v>18</v>
      </c>
      <c r="H362" s="34"/>
      <c r="I362" s="52"/>
    </row>
    <row r="363" ht="12.75" spans="1:9">
      <c r="A363" s="27" t="s">
        <v>2923</v>
      </c>
      <c r="B363" s="27" t="s">
        <v>817</v>
      </c>
      <c r="C363" s="186">
        <v>44902</v>
      </c>
      <c r="D363" s="29">
        <v>44910</v>
      </c>
      <c r="E363" s="70">
        <v>90173.4</v>
      </c>
      <c r="F363" s="29">
        <v>45276</v>
      </c>
      <c r="G363" s="50" t="s">
        <v>18</v>
      </c>
      <c r="H363" s="34"/>
      <c r="I363" s="52"/>
    </row>
    <row r="364" ht="12.75" spans="1:9">
      <c r="A364" s="27" t="s">
        <v>2924</v>
      </c>
      <c r="B364" s="32" t="s">
        <v>956</v>
      </c>
      <c r="C364" s="29">
        <v>44903</v>
      </c>
      <c r="D364" s="29">
        <v>44907</v>
      </c>
      <c r="E364" s="38">
        <v>93176.88</v>
      </c>
      <c r="F364" s="29">
        <v>45276</v>
      </c>
      <c r="G364" s="50" t="s">
        <v>18</v>
      </c>
      <c r="H364" s="34"/>
      <c r="I364" s="52"/>
    </row>
    <row r="365" ht="12.75" spans="1:9">
      <c r="A365" s="27" t="s">
        <v>2925</v>
      </c>
      <c r="B365" s="27" t="s">
        <v>819</v>
      </c>
      <c r="C365" s="28">
        <v>44903</v>
      </c>
      <c r="D365" s="29">
        <v>44907</v>
      </c>
      <c r="E365" s="47">
        <v>166867.3</v>
      </c>
      <c r="F365" s="29">
        <v>45276</v>
      </c>
      <c r="G365" s="50" t="s">
        <v>18</v>
      </c>
      <c r="H365" s="34"/>
      <c r="I365" s="52"/>
    </row>
    <row r="366" ht="12.75" spans="1:9">
      <c r="A366" s="27" t="s">
        <v>2926</v>
      </c>
      <c r="B366" s="27" t="s">
        <v>665</v>
      </c>
      <c r="C366" s="29">
        <v>44903</v>
      </c>
      <c r="D366" s="29">
        <v>44909</v>
      </c>
      <c r="E366" s="38">
        <v>33896.15</v>
      </c>
      <c r="F366" s="29">
        <v>45276</v>
      </c>
      <c r="G366" s="50" t="s">
        <v>18</v>
      </c>
      <c r="H366" s="34"/>
      <c r="I366" s="52"/>
    </row>
    <row r="367" ht="12.75" spans="1:9">
      <c r="A367" s="27" t="s">
        <v>2927</v>
      </c>
      <c r="B367" s="27" t="s">
        <v>614</v>
      </c>
      <c r="C367" s="29">
        <v>44904</v>
      </c>
      <c r="D367" s="29">
        <v>44908</v>
      </c>
      <c r="E367" s="38">
        <v>37898.69</v>
      </c>
      <c r="F367" s="29">
        <v>45276</v>
      </c>
      <c r="G367" s="50" t="s">
        <v>30</v>
      </c>
      <c r="H367" s="34"/>
      <c r="I367" s="52"/>
    </row>
    <row r="368" ht="12.75" spans="1:9">
      <c r="A368" s="27" t="s">
        <v>2928</v>
      </c>
      <c r="B368" s="27" t="s">
        <v>822</v>
      </c>
      <c r="C368" s="222">
        <v>44904</v>
      </c>
      <c r="D368" s="135">
        <v>44908</v>
      </c>
      <c r="E368" s="136">
        <v>60277.77</v>
      </c>
      <c r="F368" s="29">
        <v>45276</v>
      </c>
      <c r="G368" s="137" t="s">
        <v>30</v>
      </c>
      <c r="H368" s="34"/>
      <c r="I368" s="52"/>
    </row>
    <row r="369" ht="12.75" spans="1:9">
      <c r="A369" s="27" t="s">
        <v>2929</v>
      </c>
      <c r="B369" s="27" t="s">
        <v>1188</v>
      </c>
      <c r="C369" s="135">
        <v>44907</v>
      </c>
      <c r="D369" s="135">
        <v>44908</v>
      </c>
      <c r="E369" s="136">
        <v>381778.2</v>
      </c>
      <c r="F369" s="29">
        <v>45276</v>
      </c>
      <c r="G369" s="137" t="s">
        <v>18</v>
      </c>
      <c r="H369" s="34"/>
      <c r="I369" s="52"/>
    </row>
    <row r="370" ht="12.75" spans="1:9">
      <c r="A370" s="27" t="s">
        <v>2930</v>
      </c>
      <c r="B370" s="27" t="s">
        <v>817</v>
      </c>
      <c r="C370" s="48">
        <v>44907</v>
      </c>
      <c r="D370" s="135">
        <v>44908</v>
      </c>
      <c r="E370" s="136">
        <v>153759.64</v>
      </c>
      <c r="F370" s="29">
        <v>45276</v>
      </c>
      <c r="G370" s="137" t="s">
        <v>18</v>
      </c>
      <c r="H370" s="34"/>
      <c r="I370" s="52"/>
    </row>
    <row r="371" ht="12.75" spans="1:9">
      <c r="A371" s="27" t="s">
        <v>2931</v>
      </c>
      <c r="B371" s="27" t="s">
        <v>956</v>
      </c>
      <c r="C371" s="135">
        <v>44907</v>
      </c>
      <c r="D371" s="135">
        <v>44908</v>
      </c>
      <c r="E371" s="136">
        <v>72846.75</v>
      </c>
      <c r="F371" s="29">
        <v>45276</v>
      </c>
      <c r="G371" s="137" t="s">
        <v>18</v>
      </c>
      <c r="H371" s="34"/>
      <c r="I371" s="52"/>
    </row>
    <row r="372" ht="12.75" spans="1:8">
      <c r="A372" s="27" t="s">
        <v>2932</v>
      </c>
      <c r="B372" s="27" t="s">
        <v>2933</v>
      </c>
      <c r="C372" s="131">
        <v>44907</v>
      </c>
      <c r="D372" s="131">
        <v>44907</v>
      </c>
      <c r="E372" s="38">
        <v>201417.31</v>
      </c>
      <c r="F372" s="29">
        <v>45276</v>
      </c>
      <c r="G372" s="50" t="s">
        <v>18</v>
      </c>
      <c r="H372" s="34"/>
    </row>
    <row r="373" ht="12.75" spans="1:9">
      <c r="A373" s="27" t="s">
        <v>2934</v>
      </c>
      <c r="B373" s="27" t="s">
        <v>69</v>
      </c>
      <c r="C373" s="135">
        <v>44907</v>
      </c>
      <c r="D373" s="135">
        <v>44910</v>
      </c>
      <c r="E373" s="136">
        <v>70065.69</v>
      </c>
      <c r="F373" s="29">
        <v>45276</v>
      </c>
      <c r="G373" s="137" t="s">
        <v>18</v>
      </c>
      <c r="H373" s="34"/>
      <c r="I373" s="52"/>
    </row>
    <row r="374" ht="12.75" spans="1:9">
      <c r="A374" s="27" t="s">
        <v>2935</v>
      </c>
      <c r="B374" s="27" t="s">
        <v>2936</v>
      </c>
      <c r="C374" s="135">
        <v>44907</v>
      </c>
      <c r="D374" s="135">
        <v>44911</v>
      </c>
      <c r="E374" s="136">
        <v>82875.74</v>
      </c>
      <c r="F374" s="29">
        <v>45276</v>
      </c>
      <c r="G374" s="137" t="s">
        <v>18</v>
      </c>
      <c r="H374" s="34"/>
      <c r="I374" s="52"/>
    </row>
    <row r="375" ht="12.75" spans="1:9">
      <c r="A375" s="27" t="s">
        <v>2937</v>
      </c>
      <c r="B375" s="122" t="s">
        <v>2913</v>
      </c>
      <c r="C375" s="135">
        <v>44909</v>
      </c>
      <c r="D375" s="135">
        <v>44910</v>
      </c>
      <c r="E375" s="136">
        <v>32241.27</v>
      </c>
      <c r="F375" s="29">
        <v>45276</v>
      </c>
      <c r="G375" s="137" t="s">
        <v>18</v>
      </c>
      <c r="H375" s="34"/>
      <c r="I375" s="52"/>
    </row>
    <row r="376" ht="12.75" spans="1:9">
      <c r="A376" s="27" t="s">
        <v>2938</v>
      </c>
      <c r="B376" s="27" t="s">
        <v>975</v>
      </c>
      <c r="C376" s="135">
        <v>44909</v>
      </c>
      <c r="D376" s="135">
        <v>44911</v>
      </c>
      <c r="E376" s="136">
        <v>90758.55</v>
      </c>
      <c r="F376" s="29">
        <v>45276</v>
      </c>
      <c r="G376" s="137" t="s">
        <v>18</v>
      </c>
      <c r="H376" s="34"/>
      <c r="I376" s="52"/>
    </row>
    <row r="377" ht="12.75" spans="1:9">
      <c r="A377" s="16" t="s">
        <v>139</v>
      </c>
      <c r="B377" s="17"/>
      <c r="C377" s="17"/>
      <c r="D377" s="17"/>
      <c r="E377" s="17"/>
      <c r="F377" s="17"/>
      <c r="G377" s="18"/>
      <c r="H377" s="19">
        <f>SUM(E378:E380)</f>
        <v>84615.06</v>
      </c>
      <c r="I377" s="106"/>
    </row>
    <row r="378" ht="12.75" spans="1:9">
      <c r="A378" s="27" t="s">
        <v>2939</v>
      </c>
      <c r="B378" s="27" t="s">
        <v>1149</v>
      </c>
      <c r="C378" s="29">
        <v>44889</v>
      </c>
      <c r="D378" s="135">
        <v>44909</v>
      </c>
      <c r="E378" s="218">
        <v>18891.57</v>
      </c>
      <c r="F378" s="29">
        <v>45276</v>
      </c>
      <c r="G378" s="34"/>
      <c r="H378" s="34"/>
      <c r="I378" s="52"/>
    </row>
    <row r="379" ht="12.75" spans="1:9">
      <c r="A379" s="27" t="s">
        <v>2940</v>
      </c>
      <c r="B379" s="27" t="s">
        <v>1558</v>
      </c>
      <c r="C379" s="29">
        <v>44896</v>
      </c>
      <c r="D379" s="29">
        <v>44901</v>
      </c>
      <c r="E379" s="38">
        <v>36580.63</v>
      </c>
      <c r="F379" s="29">
        <v>45276</v>
      </c>
      <c r="G379" s="137" t="s">
        <v>18</v>
      </c>
      <c r="H379" s="34"/>
      <c r="I379" s="106"/>
    </row>
    <row r="380" spans="1:8">
      <c r="A380" s="27" t="s">
        <v>2941</v>
      </c>
      <c r="B380" s="27" t="s">
        <v>744</v>
      </c>
      <c r="C380" s="29">
        <v>44897</v>
      </c>
      <c r="D380" s="29">
        <v>44900</v>
      </c>
      <c r="E380" s="57">
        <v>29142.86</v>
      </c>
      <c r="F380" s="29">
        <v>45276</v>
      </c>
      <c r="G380" s="137" t="s">
        <v>18</v>
      </c>
      <c r="H380" s="34"/>
    </row>
    <row r="381" spans="1:8">
      <c r="A381" s="16" t="s">
        <v>144</v>
      </c>
      <c r="B381" s="17"/>
      <c r="C381" s="17"/>
      <c r="D381" s="17"/>
      <c r="E381" s="17"/>
      <c r="F381" s="17"/>
      <c r="G381" s="18"/>
      <c r="H381" s="19">
        <f>SUM(E382:E418)</f>
        <v>1523237.93</v>
      </c>
    </row>
    <row r="382" spans="1:8">
      <c r="A382" s="129" t="s">
        <v>2942</v>
      </c>
      <c r="B382" s="129" t="s">
        <v>44</v>
      </c>
      <c r="C382" s="29">
        <v>44844</v>
      </c>
      <c r="D382" s="29">
        <v>44887</v>
      </c>
      <c r="E382" s="149">
        <v>38184.3</v>
      </c>
      <c r="F382" s="126">
        <v>45276</v>
      </c>
      <c r="G382" s="223" t="s">
        <v>18</v>
      </c>
      <c r="H382" s="129"/>
    </row>
    <row r="383" ht="12.75" spans="1:8">
      <c r="A383" s="224" t="s">
        <v>2943</v>
      </c>
      <c r="B383" s="224" t="s">
        <v>2944</v>
      </c>
      <c r="C383" s="29">
        <v>44860</v>
      </c>
      <c r="D383" s="29">
        <v>44868</v>
      </c>
      <c r="E383" s="149" t="s">
        <v>2945</v>
      </c>
      <c r="F383" s="126">
        <v>45276</v>
      </c>
      <c r="G383" s="223" t="s">
        <v>18</v>
      </c>
      <c r="H383" s="148"/>
    </row>
    <row r="384" ht="12.75" spans="1:9">
      <c r="A384" s="27" t="s">
        <v>2946</v>
      </c>
      <c r="B384" s="43" t="s">
        <v>917</v>
      </c>
      <c r="C384" s="29">
        <v>44868</v>
      </c>
      <c r="D384" s="29">
        <v>44869</v>
      </c>
      <c r="E384" s="33">
        <v>23011.5</v>
      </c>
      <c r="F384" s="29">
        <v>45276</v>
      </c>
      <c r="G384" s="50" t="s">
        <v>18</v>
      </c>
      <c r="H384" s="27"/>
      <c r="I384" s="52"/>
    </row>
    <row r="385" ht="12.75" spans="1:8">
      <c r="A385" s="27" t="s">
        <v>2947</v>
      </c>
      <c r="B385" s="27" t="s">
        <v>639</v>
      </c>
      <c r="C385" s="29">
        <v>44868</v>
      </c>
      <c r="D385" s="29">
        <v>44869</v>
      </c>
      <c r="E385" s="33">
        <v>21509.52</v>
      </c>
      <c r="F385" s="29">
        <v>45276</v>
      </c>
      <c r="G385" s="83" t="s">
        <v>18</v>
      </c>
      <c r="H385" s="84"/>
    </row>
    <row r="386" ht="12.75" spans="1:8">
      <c r="A386" s="27" t="s">
        <v>2948</v>
      </c>
      <c r="B386" s="27" t="s">
        <v>744</v>
      </c>
      <c r="C386" s="29">
        <v>44869</v>
      </c>
      <c r="D386" s="29">
        <v>44872</v>
      </c>
      <c r="E386" s="30">
        <v>29142.86</v>
      </c>
      <c r="F386" s="29">
        <v>45276</v>
      </c>
      <c r="G386" s="83" t="s">
        <v>18</v>
      </c>
      <c r="H386" s="84"/>
    </row>
    <row r="387" ht="12.75" spans="1:8">
      <c r="A387" s="27" t="s">
        <v>2949</v>
      </c>
      <c r="B387" s="27" t="s">
        <v>917</v>
      </c>
      <c r="C387" s="29">
        <v>44869</v>
      </c>
      <c r="D387" s="29">
        <v>44873</v>
      </c>
      <c r="E387" s="38">
        <v>38670.7</v>
      </c>
      <c r="F387" s="29">
        <v>45276</v>
      </c>
      <c r="G387" s="50" t="s">
        <v>18</v>
      </c>
      <c r="H387" s="34"/>
    </row>
    <row r="388" ht="12.75" spans="1:8">
      <c r="A388" s="27" t="s">
        <v>2950</v>
      </c>
      <c r="B388" s="27" t="s">
        <v>828</v>
      </c>
      <c r="C388" s="29">
        <v>44872</v>
      </c>
      <c r="D388" s="29">
        <v>44873</v>
      </c>
      <c r="E388" s="30">
        <v>51051.84</v>
      </c>
      <c r="F388" s="29">
        <v>45276</v>
      </c>
      <c r="G388" s="83" t="s">
        <v>18</v>
      </c>
      <c r="H388" s="30"/>
    </row>
    <row r="389" ht="12.75" spans="1:9">
      <c r="A389" s="27" t="s">
        <v>2951</v>
      </c>
      <c r="B389" s="27" t="s">
        <v>1477</v>
      </c>
      <c r="C389" s="29">
        <v>44873</v>
      </c>
      <c r="D389" s="29">
        <v>44887</v>
      </c>
      <c r="E389" s="38">
        <v>19250</v>
      </c>
      <c r="F389" s="29">
        <v>45276</v>
      </c>
      <c r="G389" s="83" t="s">
        <v>18</v>
      </c>
      <c r="H389" s="34"/>
      <c r="I389" s="70"/>
    </row>
    <row r="390" ht="12.75" spans="1:9">
      <c r="A390" s="27" t="s">
        <v>2952</v>
      </c>
      <c r="B390" s="71" t="s">
        <v>150</v>
      </c>
      <c r="C390" s="29" t="s">
        <v>2953</v>
      </c>
      <c r="D390" s="29">
        <v>44886</v>
      </c>
      <c r="E390" s="36">
        <v>20824</v>
      </c>
      <c r="F390" s="29">
        <v>45276</v>
      </c>
      <c r="G390" s="50" t="s">
        <v>18</v>
      </c>
      <c r="H390" s="34"/>
      <c r="I390" s="70"/>
    </row>
    <row r="391" ht="12.75" spans="1:9">
      <c r="A391" s="27" t="s">
        <v>2954</v>
      </c>
      <c r="B391" s="27" t="s">
        <v>69</v>
      </c>
      <c r="C391" s="29" t="s">
        <v>2953</v>
      </c>
      <c r="D391" s="29">
        <v>44887</v>
      </c>
      <c r="E391" s="36">
        <v>38905.37</v>
      </c>
      <c r="F391" s="29">
        <v>45276</v>
      </c>
      <c r="G391" s="50" t="s">
        <v>18</v>
      </c>
      <c r="H391" s="34"/>
      <c r="I391" s="70"/>
    </row>
    <row r="392" ht="12.75" spans="1:8">
      <c r="A392" s="27" t="s">
        <v>2955</v>
      </c>
      <c r="B392" s="27" t="s">
        <v>69</v>
      </c>
      <c r="C392" s="29">
        <v>44875</v>
      </c>
      <c r="D392" s="29">
        <v>44876</v>
      </c>
      <c r="E392" s="38">
        <v>33091.85</v>
      </c>
      <c r="F392" s="29">
        <v>45276</v>
      </c>
      <c r="G392" s="50" t="s">
        <v>74</v>
      </c>
      <c r="H392" s="34"/>
    </row>
    <row r="393" ht="12.75" spans="1:9">
      <c r="A393" s="27" t="s">
        <v>2956</v>
      </c>
      <c r="B393" s="27" t="s">
        <v>744</v>
      </c>
      <c r="C393" s="29">
        <v>44875</v>
      </c>
      <c r="D393" s="29">
        <v>44876</v>
      </c>
      <c r="E393" s="33">
        <v>36580.63</v>
      </c>
      <c r="F393" s="29">
        <v>45276</v>
      </c>
      <c r="G393" s="50" t="s">
        <v>18</v>
      </c>
      <c r="H393" s="27"/>
      <c r="I393" s="11"/>
    </row>
    <row r="394" ht="12.75" spans="1:9">
      <c r="A394" s="27" t="s">
        <v>2957</v>
      </c>
      <c r="B394" s="27" t="s">
        <v>639</v>
      </c>
      <c r="C394" s="29">
        <v>44875</v>
      </c>
      <c r="D394" s="29">
        <v>44881</v>
      </c>
      <c r="E394" s="38">
        <v>37780.11</v>
      </c>
      <c r="F394" s="29">
        <v>45276</v>
      </c>
      <c r="G394" s="50" t="s">
        <v>18</v>
      </c>
      <c r="H394" s="34"/>
      <c r="I394" s="70"/>
    </row>
    <row r="395" ht="12.75" spans="1:8">
      <c r="A395" s="27" t="s">
        <v>2958</v>
      </c>
      <c r="B395" s="27" t="s">
        <v>639</v>
      </c>
      <c r="C395" s="29">
        <v>44875</v>
      </c>
      <c r="D395" s="29">
        <v>44883</v>
      </c>
      <c r="E395" s="36">
        <v>117034.14</v>
      </c>
      <c r="F395" s="29">
        <v>45276</v>
      </c>
      <c r="G395" s="50" t="s">
        <v>18</v>
      </c>
      <c r="H395" s="27"/>
    </row>
    <row r="396" ht="12.75" spans="1:8">
      <c r="A396" s="27" t="s">
        <v>2959</v>
      </c>
      <c r="B396" s="43" t="s">
        <v>69</v>
      </c>
      <c r="C396" s="29">
        <v>44875</v>
      </c>
      <c r="D396" s="29">
        <v>44583</v>
      </c>
      <c r="E396" s="33">
        <v>29617.15</v>
      </c>
      <c r="F396" s="29">
        <v>45276</v>
      </c>
      <c r="G396" s="83" t="s">
        <v>18</v>
      </c>
      <c r="H396" s="34"/>
    </row>
    <row r="397" ht="12.75" spans="1:8">
      <c r="A397" s="27" t="s">
        <v>2960</v>
      </c>
      <c r="B397" s="27" t="s">
        <v>69</v>
      </c>
      <c r="C397" s="29">
        <v>44882</v>
      </c>
      <c r="D397" s="29">
        <v>44889</v>
      </c>
      <c r="E397" s="36">
        <v>60172.88</v>
      </c>
      <c r="F397" s="29">
        <v>45276</v>
      </c>
      <c r="G397" s="50" t="s">
        <v>18</v>
      </c>
      <c r="H397" s="34"/>
    </row>
    <row r="398" ht="12.75" spans="1:8">
      <c r="A398" s="27" t="s">
        <v>2961</v>
      </c>
      <c r="B398" s="117" t="s">
        <v>639</v>
      </c>
      <c r="C398" s="29">
        <v>44886</v>
      </c>
      <c r="D398" s="29">
        <v>44888</v>
      </c>
      <c r="E398" s="233">
        <v>25185.34</v>
      </c>
      <c r="F398" s="29">
        <v>45276</v>
      </c>
      <c r="G398" s="189" t="s">
        <v>18</v>
      </c>
      <c r="H398" s="34"/>
    </row>
    <row r="399" ht="12.75" spans="1:8">
      <c r="A399" s="27" t="s">
        <v>2962</v>
      </c>
      <c r="B399" s="27" t="s">
        <v>95</v>
      </c>
      <c r="C399" s="29">
        <v>44887</v>
      </c>
      <c r="D399" s="29">
        <v>44888</v>
      </c>
      <c r="E399" s="38">
        <v>37727.44</v>
      </c>
      <c r="F399" s="29">
        <v>45276</v>
      </c>
      <c r="G399" s="50" t="s">
        <v>18</v>
      </c>
      <c r="H399" s="34"/>
    </row>
    <row r="400" ht="12.75" spans="1:8">
      <c r="A400" s="27" t="s">
        <v>2963</v>
      </c>
      <c r="B400" s="27" t="s">
        <v>837</v>
      </c>
      <c r="C400" s="29">
        <v>44889</v>
      </c>
      <c r="D400" s="29">
        <v>44890</v>
      </c>
      <c r="E400" s="61">
        <v>40212.03</v>
      </c>
      <c r="F400" s="29">
        <v>45276</v>
      </c>
      <c r="G400" s="50" t="s">
        <v>18</v>
      </c>
      <c r="H400" s="34"/>
    </row>
    <row r="401" ht="12.75" spans="1:8">
      <c r="A401" s="27" t="s">
        <v>2964</v>
      </c>
      <c r="B401" s="27" t="s">
        <v>159</v>
      </c>
      <c r="C401" s="29">
        <v>44896</v>
      </c>
      <c r="D401" s="29">
        <v>44897</v>
      </c>
      <c r="E401" s="54">
        <v>56583.73</v>
      </c>
      <c r="F401" s="29">
        <v>45276</v>
      </c>
      <c r="G401" s="50" t="s">
        <v>18</v>
      </c>
      <c r="H401" s="34"/>
    </row>
    <row r="402" ht="12.75" spans="1:8">
      <c r="A402" s="27" t="s">
        <v>2965</v>
      </c>
      <c r="B402" s="27" t="s">
        <v>639</v>
      </c>
      <c r="C402" s="29">
        <v>44896</v>
      </c>
      <c r="D402" s="29">
        <v>44897</v>
      </c>
      <c r="E402" s="38">
        <v>55257.82</v>
      </c>
      <c r="F402" s="29">
        <v>45276</v>
      </c>
      <c r="G402" s="50" t="s">
        <v>18</v>
      </c>
      <c r="H402" s="34"/>
    </row>
    <row r="403" ht="12.75" spans="1:8">
      <c r="A403" s="27" t="s">
        <v>2966</v>
      </c>
      <c r="B403" s="71" t="s">
        <v>150</v>
      </c>
      <c r="C403" s="29">
        <v>44896</v>
      </c>
      <c r="D403" s="29">
        <v>44897</v>
      </c>
      <c r="E403" s="38">
        <v>36356.5</v>
      </c>
      <c r="F403" s="29">
        <v>45276</v>
      </c>
      <c r="G403" s="50" t="s">
        <v>18</v>
      </c>
      <c r="H403" s="34"/>
    </row>
    <row r="404" ht="12.75" spans="1:8">
      <c r="A404" s="27" t="s">
        <v>2967</v>
      </c>
      <c r="B404" s="27" t="s">
        <v>2968</v>
      </c>
      <c r="C404" s="29">
        <v>44897</v>
      </c>
      <c r="D404" s="29">
        <v>44897</v>
      </c>
      <c r="E404" s="38">
        <v>37700</v>
      </c>
      <c r="F404" s="29">
        <v>45276</v>
      </c>
      <c r="G404" s="50" t="s">
        <v>18</v>
      </c>
      <c r="H404" s="34"/>
    </row>
    <row r="405" ht="12.75" spans="1:8">
      <c r="A405" s="27" t="s">
        <v>2969</v>
      </c>
      <c r="B405" s="27" t="s">
        <v>828</v>
      </c>
      <c r="C405" s="29">
        <v>44900</v>
      </c>
      <c r="D405" s="29">
        <v>44900</v>
      </c>
      <c r="E405" s="38">
        <v>43996.25</v>
      </c>
      <c r="F405" s="29">
        <v>45276</v>
      </c>
      <c r="G405" s="50" t="s">
        <v>18</v>
      </c>
      <c r="H405" s="34"/>
    </row>
    <row r="406" ht="12.75" spans="1:8">
      <c r="A406" s="27" t="s">
        <v>2970</v>
      </c>
      <c r="B406" s="27" t="s">
        <v>1477</v>
      </c>
      <c r="C406" s="29">
        <v>44901</v>
      </c>
      <c r="D406" s="29">
        <v>44902</v>
      </c>
      <c r="E406" s="38">
        <v>19250</v>
      </c>
      <c r="F406" s="29">
        <v>45276</v>
      </c>
      <c r="G406" s="50" t="s">
        <v>18</v>
      </c>
      <c r="H406" s="34"/>
    </row>
    <row r="407" ht="12.75" spans="1:8">
      <c r="A407" s="27" t="s">
        <v>2971</v>
      </c>
      <c r="B407" s="27" t="s">
        <v>2972</v>
      </c>
      <c r="C407" s="29">
        <v>44901</v>
      </c>
      <c r="D407" s="29">
        <v>44902</v>
      </c>
      <c r="E407" s="38">
        <v>18172.22</v>
      </c>
      <c r="F407" s="29">
        <v>45276</v>
      </c>
      <c r="G407" s="50" t="s">
        <v>30</v>
      </c>
      <c r="H407" s="34"/>
    </row>
    <row r="408" ht="12.75" spans="1:8">
      <c r="A408" s="27" t="s">
        <v>2973</v>
      </c>
      <c r="B408" s="27" t="s">
        <v>150</v>
      </c>
      <c r="C408" s="29">
        <v>44902</v>
      </c>
      <c r="D408" s="29">
        <v>44907</v>
      </c>
      <c r="E408" s="36">
        <v>23170.5</v>
      </c>
      <c r="F408" s="29">
        <v>45276</v>
      </c>
      <c r="G408" s="50" t="s">
        <v>18</v>
      </c>
      <c r="H408" s="34"/>
    </row>
    <row r="409" ht="12.75" spans="1:8">
      <c r="A409" s="27" t="s">
        <v>2974</v>
      </c>
      <c r="B409" s="27" t="s">
        <v>837</v>
      </c>
      <c r="C409" s="29">
        <v>44903</v>
      </c>
      <c r="D409" s="29">
        <v>44907</v>
      </c>
      <c r="E409" s="38">
        <v>31346.87</v>
      </c>
      <c r="F409" s="29">
        <v>45276</v>
      </c>
      <c r="G409" s="50" t="s">
        <v>18</v>
      </c>
      <c r="H409" s="34"/>
    </row>
    <row r="410" ht="12.75" spans="1:8">
      <c r="A410" s="27" t="s">
        <v>2975</v>
      </c>
      <c r="B410" s="27" t="s">
        <v>1791</v>
      </c>
      <c r="C410" s="29">
        <v>44903</v>
      </c>
      <c r="D410" s="29">
        <v>44907</v>
      </c>
      <c r="E410" s="38">
        <v>26452.46</v>
      </c>
      <c r="F410" s="29">
        <v>45276</v>
      </c>
      <c r="G410" s="50" t="s">
        <v>18</v>
      </c>
      <c r="H410" s="34"/>
    </row>
    <row r="411" ht="12.75" spans="1:8">
      <c r="A411" s="27" t="s">
        <v>2976</v>
      </c>
      <c r="B411" s="27" t="s">
        <v>1791</v>
      </c>
      <c r="C411" s="29">
        <v>44903</v>
      </c>
      <c r="D411" s="29">
        <v>44908</v>
      </c>
      <c r="E411" s="38">
        <v>42172.37</v>
      </c>
      <c r="F411" s="29">
        <v>45276</v>
      </c>
      <c r="G411" s="50" t="s">
        <v>18</v>
      </c>
      <c r="H411" s="34"/>
    </row>
    <row r="412" ht="12.75" spans="1:8">
      <c r="A412" s="27" t="s">
        <v>2977</v>
      </c>
      <c r="B412" s="27" t="s">
        <v>1791</v>
      </c>
      <c r="C412" s="29">
        <v>44904</v>
      </c>
      <c r="D412" s="29">
        <v>44907</v>
      </c>
      <c r="E412" s="38">
        <v>18894.62</v>
      </c>
      <c r="F412" s="29">
        <v>45276</v>
      </c>
      <c r="G412" s="50" t="s">
        <v>18</v>
      </c>
      <c r="H412" s="34"/>
    </row>
    <row r="413" ht="12.75" spans="1:8">
      <c r="A413" s="27" t="s">
        <v>2978</v>
      </c>
      <c r="B413" s="27" t="s">
        <v>2979</v>
      </c>
      <c r="C413" s="29">
        <v>44904</v>
      </c>
      <c r="D413" s="29">
        <v>44907</v>
      </c>
      <c r="E413" s="38">
        <v>61121.25</v>
      </c>
      <c r="F413" s="29">
        <v>45276</v>
      </c>
      <c r="G413" s="50" t="s">
        <v>18</v>
      </c>
      <c r="H413" s="34"/>
    </row>
    <row r="414" ht="12.75" spans="1:8">
      <c r="A414" s="27" t="s">
        <v>2980</v>
      </c>
      <c r="B414" s="27" t="s">
        <v>69</v>
      </c>
      <c r="C414" s="29">
        <v>44904</v>
      </c>
      <c r="D414" s="29">
        <v>44910</v>
      </c>
      <c r="E414" s="38">
        <v>57584.66</v>
      </c>
      <c r="F414" s="29">
        <v>45276</v>
      </c>
      <c r="G414" s="50" t="s">
        <v>18</v>
      </c>
      <c r="H414" s="34"/>
    </row>
    <row r="415" ht="12.75" spans="1:7">
      <c r="A415" s="27" t="s">
        <v>2981</v>
      </c>
      <c r="B415" s="27" t="s">
        <v>893</v>
      </c>
      <c r="C415" s="29">
        <v>44907</v>
      </c>
      <c r="D415" s="29">
        <v>44908</v>
      </c>
      <c r="E415" s="38">
        <v>20685.63</v>
      </c>
      <c r="F415" s="29">
        <v>45276</v>
      </c>
      <c r="G415" s="50" t="s">
        <v>18</v>
      </c>
    </row>
    <row r="416" ht="12.75" spans="1:8">
      <c r="A416" s="27" t="s">
        <v>2982</v>
      </c>
      <c r="B416" s="27" t="s">
        <v>2983</v>
      </c>
      <c r="C416" s="29">
        <v>44907</v>
      </c>
      <c r="D416" s="29">
        <v>44909</v>
      </c>
      <c r="E416" s="38">
        <v>191268.76</v>
      </c>
      <c r="F416" s="29">
        <v>45276</v>
      </c>
      <c r="G416" s="50" t="s">
        <v>18</v>
      </c>
      <c r="H416" s="34"/>
    </row>
    <row r="417" ht="12.75" spans="1:8">
      <c r="A417" s="27" t="s">
        <v>2984</v>
      </c>
      <c r="B417" s="27" t="s">
        <v>639</v>
      </c>
      <c r="C417" s="29">
        <v>44909</v>
      </c>
      <c r="D417" s="29">
        <v>44910</v>
      </c>
      <c r="E417" s="38">
        <v>55757.86</v>
      </c>
      <c r="F417" s="29">
        <v>45276</v>
      </c>
      <c r="G417" s="50" t="s">
        <v>18</v>
      </c>
      <c r="H417" s="46"/>
    </row>
    <row r="418" ht="12.75" spans="1:8">
      <c r="A418" s="27" t="s">
        <v>2985</v>
      </c>
      <c r="B418" s="27" t="s">
        <v>2986</v>
      </c>
      <c r="C418" s="29">
        <v>44910</v>
      </c>
      <c r="D418" s="29">
        <v>44910</v>
      </c>
      <c r="E418" s="38">
        <v>29514.77</v>
      </c>
      <c r="F418" s="29">
        <v>45276</v>
      </c>
      <c r="G418" s="50" t="s">
        <v>18</v>
      </c>
      <c r="H418" s="34"/>
    </row>
    <row r="419" ht="12.75" spans="1:8">
      <c r="A419" s="16" t="s">
        <v>162</v>
      </c>
      <c r="B419" s="17"/>
      <c r="C419" s="17"/>
      <c r="D419" s="17"/>
      <c r="E419" s="17"/>
      <c r="F419" s="17"/>
      <c r="G419" s="18"/>
      <c r="H419" s="19">
        <f>SUM(E420:E441)</f>
        <v>1010972.73</v>
      </c>
    </row>
    <row r="420" spans="1:8">
      <c r="A420" s="27" t="s">
        <v>2987</v>
      </c>
      <c r="B420" s="27" t="s">
        <v>2988</v>
      </c>
      <c r="C420" s="28">
        <v>44865</v>
      </c>
      <c r="D420" s="92">
        <v>44869</v>
      </c>
      <c r="E420" s="11">
        <v>20807.15</v>
      </c>
      <c r="F420" s="29">
        <v>45276</v>
      </c>
      <c r="G420" s="150" t="s">
        <v>18</v>
      </c>
      <c r="H420" s="45"/>
    </row>
    <row r="421" ht="12.75" spans="1:8">
      <c r="A421" s="27" t="s">
        <v>2989</v>
      </c>
      <c r="B421" s="27" t="s">
        <v>1607</v>
      </c>
      <c r="C421" s="28">
        <v>44866</v>
      </c>
      <c r="D421" s="29">
        <v>44868</v>
      </c>
      <c r="E421" s="30">
        <v>32945.3</v>
      </c>
      <c r="F421" s="29">
        <v>45276</v>
      </c>
      <c r="G421" s="50" t="s">
        <v>30</v>
      </c>
      <c r="H421" s="34"/>
    </row>
    <row r="422" ht="12.75" spans="1:8">
      <c r="A422" s="27" t="s">
        <v>2990</v>
      </c>
      <c r="B422" s="62" t="s">
        <v>622</v>
      </c>
      <c r="C422" s="28">
        <v>44869</v>
      </c>
      <c r="D422" s="92">
        <v>44872</v>
      </c>
      <c r="E422" s="47">
        <v>21613.25</v>
      </c>
      <c r="F422" s="29">
        <v>45276</v>
      </c>
      <c r="G422" s="9" t="s">
        <v>30</v>
      </c>
      <c r="H422" s="34"/>
    </row>
    <row r="423" ht="12.75" spans="1:8">
      <c r="A423" s="27" t="s">
        <v>2991</v>
      </c>
      <c r="B423" s="27" t="s">
        <v>2992</v>
      </c>
      <c r="C423" s="28">
        <v>44873</v>
      </c>
      <c r="D423" s="29">
        <v>44895</v>
      </c>
      <c r="E423" s="47">
        <v>19798.8</v>
      </c>
      <c r="F423" s="29">
        <v>45276</v>
      </c>
      <c r="G423" s="150" t="s">
        <v>18</v>
      </c>
      <c r="H423" s="34"/>
    </row>
    <row r="424" ht="12.75" spans="1:8">
      <c r="A424" s="71" t="s">
        <v>2993</v>
      </c>
      <c r="B424" s="35" t="s">
        <v>622</v>
      </c>
      <c r="C424" s="214">
        <v>44879</v>
      </c>
      <c r="D424" s="92">
        <v>44886</v>
      </c>
      <c r="E424" s="47">
        <v>32646</v>
      </c>
      <c r="F424" s="29">
        <v>45276</v>
      </c>
      <c r="G424" s="150" t="s">
        <v>30</v>
      </c>
      <c r="H424" s="151"/>
    </row>
    <row r="425" ht="12.75" spans="1:9">
      <c r="A425" s="40" t="s">
        <v>2994</v>
      </c>
      <c r="B425" s="71" t="s">
        <v>622</v>
      </c>
      <c r="C425" s="214">
        <v>44883</v>
      </c>
      <c r="D425" s="92">
        <v>44887</v>
      </c>
      <c r="E425" s="234">
        <v>113600</v>
      </c>
      <c r="F425" s="29">
        <v>45276</v>
      </c>
      <c r="G425" s="235" t="s">
        <v>30</v>
      </c>
      <c r="H425" s="200"/>
      <c r="I425" s="244"/>
    </row>
    <row r="426" ht="12.75" spans="1:8">
      <c r="A426" s="27" t="s">
        <v>2995</v>
      </c>
      <c r="B426" s="71" t="s">
        <v>622</v>
      </c>
      <c r="C426" s="28">
        <v>44889</v>
      </c>
      <c r="D426" s="29">
        <v>44893</v>
      </c>
      <c r="E426" s="234">
        <v>23867.5</v>
      </c>
      <c r="F426" s="29">
        <v>45276</v>
      </c>
      <c r="G426" s="150" t="s">
        <v>30</v>
      </c>
      <c r="H426" s="196"/>
    </row>
    <row r="427" ht="12.75" spans="1:8">
      <c r="A427" s="27" t="s">
        <v>2996</v>
      </c>
      <c r="B427" s="27" t="s">
        <v>2768</v>
      </c>
      <c r="C427" s="28">
        <v>44890</v>
      </c>
      <c r="D427" s="29">
        <v>44894</v>
      </c>
      <c r="E427" s="234">
        <v>25102.03</v>
      </c>
      <c r="F427" s="29">
        <v>45276</v>
      </c>
      <c r="G427" s="150" t="s">
        <v>30</v>
      </c>
      <c r="H427" s="27"/>
    </row>
    <row r="428" ht="12.75" spans="1:8">
      <c r="A428" s="27" t="s">
        <v>2997</v>
      </c>
      <c r="B428" s="27" t="s">
        <v>622</v>
      </c>
      <c r="C428" s="28">
        <v>44892</v>
      </c>
      <c r="D428" s="92">
        <v>44894</v>
      </c>
      <c r="E428" s="30">
        <v>23447.65</v>
      </c>
      <c r="F428" s="29">
        <v>45276</v>
      </c>
      <c r="G428" s="150" t="s">
        <v>30</v>
      </c>
      <c r="H428" s="34"/>
    </row>
    <row r="429" ht="12.75" spans="1:8">
      <c r="A429" s="62" t="s">
        <v>2998</v>
      </c>
      <c r="B429" s="27" t="s">
        <v>622</v>
      </c>
      <c r="C429" s="214">
        <v>44892</v>
      </c>
      <c r="D429" s="214">
        <v>44895</v>
      </c>
      <c r="E429" s="234">
        <v>20358</v>
      </c>
      <c r="F429" s="29">
        <v>45276</v>
      </c>
      <c r="G429" s="150" t="s">
        <v>30</v>
      </c>
      <c r="H429" s="34"/>
    </row>
    <row r="430" ht="12.75" spans="1:8">
      <c r="A430" s="27" t="s">
        <v>2999</v>
      </c>
      <c r="B430" s="27" t="s">
        <v>2220</v>
      </c>
      <c r="C430" s="28">
        <v>44892</v>
      </c>
      <c r="D430" s="29">
        <v>44895</v>
      </c>
      <c r="E430" s="47">
        <v>18006.9</v>
      </c>
      <c r="F430" s="29">
        <v>45276</v>
      </c>
      <c r="G430" s="150" t="s">
        <v>30</v>
      </c>
      <c r="H430" s="34"/>
    </row>
    <row r="431" ht="12.75" spans="1:8">
      <c r="A431" s="27" t="s">
        <v>3000</v>
      </c>
      <c r="B431" s="27" t="s">
        <v>3001</v>
      </c>
      <c r="C431" s="28">
        <v>44894</v>
      </c>
      <c r="D431" s="214">
        <v>44894</v>
      </c>
      <c r="E431" s="30">
        <v>68600</v>
      </c>
      <c r="F431" s="29">
        <v>45276</v>
      </c>
      <c r="G431" s="150" t="s">
        <v>18</v>
      </c>
      <c r="H431" s="34"/>
    </row>
    <row r="432" ht="12.75" spans="1:8">
      <c r="A432" s="27" t="s">
        <v>3002</v>
      </c>
      <c r="B432" s="27" t="s">
        <v>62</v>
      </c>
      <c r="C432" s="28">
        <v>44894</v>
      </c>
      <c r="D432" s="214">
        <v>44895</v>
      </c>
      <c r="E432" s="30">
        <v>18268.9</v>
      </c>
      <c r="F432" s="29">
        <v>45276</v>
      </c>
      <c r="G432" s="150" t="s">
        <v>30</v>
      </c>
      <c r="H432" s="34"/>
    </row>
    <row r="433" ht="12.75" spans="1:8">
      <c r="A433" s="122" t="s">
        <v>3003</v>
      </c>
      <c r="B433" s="27" t="s">
        <v>3004</v>
      </c>
      <c r="C433" s="28">
        <v>44896</v>
      </c>
      <c r="D433" s="29">
        <v>44904</v>
      </c>
      <c r="E433" s="54">
        <v>223333.16</v>
      </c>
      <c r="F433" s="29">
        <v>45276</v>
      </c>
      <c r="G433" s="150" t="s">
        <v>18</v>
      </c>
      <c r="H433" s="34"/>
    </row>
    <row r="434" ht="12.75" spans="1:8">
      <c r="A434" s="27" t="s">
        <v>3005</v>
      </c>
      <c r="B434" s="27" t="s">
        <v>93</v>
      </c>
      <c r="C434" s="28">
        <v>44900</v>
      </c>
      <c r="D434" s="29">
        <v>44900</v>
      </c>
      <c r="E434" s="30">
        <v>31248</v>
      </c>
      <c r="F434" s="29">
        <v>45276</v>
      </c>
      <c r="G434" s="150" t="s">
        <v>30</v>
      </c>
      <c r="H434" s="34"/>
    </row>
    <row r="435" ht="12.75" spans="1:8">
      <c r="A435" s="27" t="s">
        <v>3006</v>
      </c>
      <c r="B435" s="27" t="s">
        <v>1607</v>
      </c>
      <c r="C435" s="28">
        <v>44901</v>
      </c>
      <c r="D435" s="29">
        <v>44902</v>
      </c>
      <c r="E435" s="30">
        <v>21625.54</v>
      </c>
      <c r="F435" s="29">
        <v>45276</v>
      </c>
      <c r="G435" s="50" t="s">
        <v>30</v>
      </c>
      <c r="H435" s="34"/>
    </row>
    <row r="436" ht="12.75" spans="1:8">
      <c r="A436" s="27" t="s">
        <v>3007</v>
      </c>
      <c r="B436" s="73" t="s">
        <v>169</v>
      </c>
      <c r="C436" s="29">
        <v>44901</v>
      </c>
      <c r="D436" s="29">
        <v>44901</v>
      </c>
      <c r="E436" s="54">
        <v>40559.82</v>
      </c>
      <c r="F436" s="29">
        <v>45276</v>
      </c>
      <c r="G436" s="45" t="s">
        <v>18</v>
      </c>
      <c r="H436" s="34"/>
    </row>
    <row r="437" ht="12.75" spans="1:8">
      <c r="A437" s="27" t="s">
        <v>3008</v>
      </c>
      <c r="B437" s="27" t="s">
        <v>1660</v>
      </c>
      <c r="C437" s="28">
        <v>44903</v>
      </c>
      <c r="D437" s="29">
        <v>44908</v>
      </c>
      <c r="E437" s="30">
        <v>21981.78</v>
      </c>
      <c r="F437" s="29">
        <v>45276</v>
      </c>
      <c r="G437" s="150" t="s">
        <v>30</v>
      </c>
      <c r="H437" s="34"/>
    </row>
    <row r="438" ht="12.75" spans="1:8">
      <c r="A438" s="27" t="s">
        <v>3009</v>
      </c>
      <c r="B438" s="27" t="s">
        <v>1588</v>
      </c>
      <c r="C438" s="29">
        <v>44904</v>
      </c>
      <c r="D438" s="29">
        <v>44911</v>
      </c>
      <c r="E438" s="38">
        <v>158217.65</v>
      </c>
      <c r="F438" s="29">
        <v>45276</v>
      </c>
      <c r="G438" s="50" t="s">
        <v>30</v>
      </c>
      <c r="H438" s="129"/>
    </row>
    <row r="439" ht="12.75" spans="1:8">
      <c r="A439" s="27" t="s">
        <v>3010</v>
      </c>
      <c r="B439" s="27" t="s">
        <v>50</v>
      </c>
      <c r="C439" s="28">
        <v>44907</v>
      </c>
      <c r="D439" s="29">
        <v>44911</v>
      </c>
      <c r="E439" s="30">
        <v>25999.5</v>
      </c>
      <c r="F439" s="29">
        <v>45276</v>
      </c>
      <c r="G439" s="50" t="s">
        <v>30</v>
      </c>
      <c r="H439" s="34"/>
    </row>
    <row r="440" ht="12.75" spans="1:8">
      <c r="A440" s="27" t="s">
        <v>3011</v>
      </c>
      <c r="B440" s="236" t="s">
        <v>1660</v>
      </c>
      <c r="C440" s="237">
        <v>44909</v>
      </c>
      <c r="D440" s="238">
        <v>44910</v>
      </c>
      <c r="E440" s="239">
        <v>26769.8</v>
      </c>
      <c r="F440" s="29">
        <v>45276</v>
      </c>
      <c r="G440" s="45" t="s">
        <v>30</v>
      </c>
      <c r="H440" s="34"/>
    </row>
    <row r="441" ht="12.75" spans="1:8">
      <c r="A441" s="43" t="s">
        <v>3012</v>
      </c>
      <c r="B441" s="202" t="s">
        <v>93</v>
      </c>
      <c r="C441" s="114">
        <v>44909</v>
      </c>
      <c r="D441" s="115">
        <v>44911</v>
      </c>
      <c r="E441" s="240">
        <v>22176</v>
      </c>
      <c r="F441" s="220">
        <v>45276</v>
      </c>
      <c r="G441" s="50" t="s">
        <v>30</v>
      </c>
      <c r="H441" s="34"/>
    </row>
    <row r="442" ht="12.75" spans="1:8">
      <c r="A442" s="16" t="s">
        <v>170</v>
      </c>
      <c r="B442" s="241"/>
      <c r="C442" s="241"/>
      <c r="D442" s="241"/>
      <c r="E442" s="241"/>
      <c r="F442" s="17"/>
      <c r="G442" s="18"/>
      <c r="H442" s="19">
        <f>E443</f>
        <v>0</v>
      </c>
    </row>
    <row r="443" spans="1:8">
      <c r="A443" s="242"/>
      <c r="B443" s="17"/>
      <c r="C443" s="17"/>
      <c r="D443" s="17"/>
      <c r="E443" s="17"/>
      <c r="F443" s="17"/>
      <c r="G443" s="18"/>
      <c r="H443" s="170"/>
    </row>
    <row r="444" spans="1:8">
      <c r="A444" s="16" t="s">
        <v>171</v>
      </c>
      <c r="B444" s="17"/>
      <c r="C444" s="17"/>
      <c r="D444" s="17"/>
      <c r="E444" s="17"/>
      <c r="F444" s="17"/>
      <c r="G444" s="18"/>
      <c r="H444" s="19">
        <f>SUM(E445:E451)</f>
        <v>715214.94</v>
      </c>
    </row>
    <row r="445" spans="1:8">
      <c r="A445" s="129" t="s">
        <v>3013</v>
      </c>
      <c r="B445" s="124" t="s">
        <v>3014</v>
      </c>
      <c r="C445" s="168">
        <v>44852</v>
      </c>
      <c r="D445" s="168">
        <v>44893</v>
      </c>
      <c r="E445" s="177">
        <v>44727</v>
      </c>
      <c r="F445" s="126">
        <v>45276</v>
      </c>
      <c r="G445" s="128" t="s">
        <v>18</v>
      </c>
      <c r="H445" s="148"/>
    </row>
    <row r="446" ht="12.75" spans="1:9">
      <c r="A446" s="129" t="s">
        <v>3015</v>
      </c>
      <c r="B446" s="129" t="s">
        <v>3016</v>
      </c>
      <c r="C446" s="125">
        <v>44869</v>
      </c>
      <c r="D446" s="168">
        <v>44875</v>
      </c>
      <c r="E446" s="177">
        <v>70500</v>
      </c>
      <c r="F446" s="126">
        <v>45276</v>
      </c>
      <c r="G446" s="128" t="s">
        <v>18</v>
      </c>
      <c r="H446" s="148"/>
      <c r="I446" s="70"/>
    </row>
    <row r="447" ht="12.75" spans="1:8">
      <c r="A447" s="129" t="s">
        <v>3017</v>
      </c>
      <c r="B447" s="129" t="s">
        <v>3018</v>
      </c>
      <c r="C447" s="125">
        <v>44872</v>
      </c>
      <c r="D447" s="125">
        <v>44873</v>
      </c>
      <c r="E447" s="177">
        <v>24479</v>
      </c>
      <c r="F447" s="126">
        <v>45276</v>
      </c>
      <c r="G447" s="128" t="s">
        <v>18</v>
      </c>
      <c r="H447" s="148"/>
    </row>
    <row r="448" ht="12.75" spans="1:8">
      <c r="A448" s="129" t="s">
        <v>3019</v>
      </c>
      <c r="B448" s="243" t="s">
        <v>3020</v>
      </c>
      <c r="C448" s="168">
        <v>44887</v>
      </c>
      <c r="D448" s="168">
        <v>44889</v>
      </c>
      <c r="E448" s="177">
        <v>150640</v>
      </c>
      <c r="F448" s="126">
        <v>45276</v>
      </c>
      <c r="G448" s="128" t="s">
        <v>18</v>
      </c>
      <c r="H448" s="148"/>
    </row>
    <row r="449" ht="12.75" spans="1:8">
      <c r="A449" s="124" t="s">
        <v>3021</v>
      </c>
      <c r="B449" s="124" t="s">
        <v>3022</v>
      </c>
      <c r="C449" s="168">
        <v>44893</v>
      </c>
      <c r="D449" s="126">
        <v>44896</v>
      </c>
      <c r="E449" s="177">
        <v>366394.14</v>
      </c>
      <c r="F449" s="126">
        <v>45276</v>
      </c>
      <c r="G449" s="128" t="s">
        <v>18</v>
      </c>
      <c r="H449" s="148"/>
    </row>
    <row r="450" ht="12.75" spans="1:8">
      <c r="A450" s="124" t="s">
        <v>3023</v>
      </c>
      <c r="B450" s="124" t="s">
        <v>3024</v>
      </c>
      <c r="C450" s="168">
        <v>44893</v>
      </c>
      <c r="D450" s="126">
        <v>44897</v>
      </c>
      <c r="E450" s="177">
        <v>29100</v>
      </c>
      <c r="F450" s="126">
        <v>45276</v>
      </c>
      <c r="G450" s="128" t="s">
        <v>18</v>
      </c>
      <c r="H450" s="148"/>
    </row>
    <row r="451" ht="16.5" customHeight="1" spans="1:8">
      <c r="A451" s="27" t="s">
        <v>3025</v>
      </c>
      <c r="B451" s="122" t="s">
        <v>3026</v>
      </c>
      <c r="C451" s="214">
        <v>44900</v>
      </c>
      <c r="D451" s="135">
        <v>44911</v>
      </c>
      <c r="E451" s="136">
        <v>29374.8</v>
      </c>
      <c r="F451" s="29">
        <v>45276</v>
      </c>
      <c r="G451" s="50" t="s">
        <v>18</v>
      </c>
      <c r="H451" s="34"/>
    </row>
    <row r="452" ht="12.75" spans="3:7">
      <c r="C452" s="102"/>
      <c r="D452" s="102"/>
      <c r="E452" s="69"/>
      <c r="F452" s="103"/>
      <c r="G452" s="104"/>
    </row>
    <row r="453" ht="12.75" spans="1:8">
      <c r="A453" s="105" t="s">
        <v>176</v>
      </c>
      <c r="C453" s="102"/>
      <c r="D453" s="102"/>
      <c r="E453" s="69"/>
      <c r="F453" s="103"/>
      <c r="G453" s="104"/>
      <c r="H453" s="106"/>
    </row>
    <row r="454" ht="12.75" spans="1:7">
      <c r="A454" s="1" t="s">
        <v>177</v>
      </c>
      <c r="C454" s="102"/>
      <c r="D454" s="102"/>
      <c r="E454" s="69"/>
      <c r="G454" s="102"/>
    </row>
    <row r="455" ht="12.75" spans="3:7">
      <c r="C455" s="102"/>
      <c r="D455" s="102"/>
      <c r="E455" s="69"/>
      <c r="F455" s="103"/>
      <c r="G455" s="104"/>
    </row>
    <row r="456" ht="12.75" spans="3:7">
      <c r="C456" s="102"/>
      <c r="D456" s="102"/>
      <c r="E456" s="69"/>
      <c r="F456" s="107"/>
      <c r="G456" s="104"/>
    </row>
    <row r="457" ht="12.75" spans="3:7">
      <c r="C457" s="102"/>
      <c r="D457" s="102"/>
      <c r="E457" s="69"/>
      <c r="G457" s="102"/>
    </row>
    <row r="458" ht="12.75" spans="3:7">
      <c r="C458" s="102"/>
      <c r="D458" s="102"/>
      <c r="E458" s="69"/>
      <c r="G458" s="102"/>
    </row>
    <row r="459" ht="12.75" spans="3:7">
      <c r="C459" s="102"/>
      <c r="D459" s="102"/>
      <c r="E459" s="69"/>
      <c r="G459" s="102"/>
    </row>
    <row r="460" ht="12.75" spans="3:7">
      <c r="C460" s="102"/>
      <c r="D460" s="102"/>
      <c r="E460" s="69"/>
      <c r="G460" s="102"/>
    </row>
    <row r="461" ht="12.75" spans="3:7">
      <c r="C461" s="102"/>
      <c r="D461" s="102"/>
      <c r="E461" s="69"/>
      <c r="G461" s="102"/>
    </row>
    <row r="462" ht="12.75" spans="3:7">
      <c r="C462" s="102"/>
      <c r="D462" s="102"/>
      <c r="E462" s="69"/>
      <c r="G462" s="102"/>
    </row>
    <row r="463" ht="12.75" spans="3:7">
      <c r="C463" s="102"/>
      <c r="D463" s="102"/>
      <c r="E463" s="69"/>
      <c r="G463" s="102"/>
    </row>
    <row r="464" ht="12.75" spans="3:7">
      <c r="C464" s="102"/>
      <c r="D464" s="102"/>
      <c r="E464" s="69"/>
      <c r="G464" s="102"/>
    </row>
    <row r="465" ht="12.75" spans="3:7">
      <c r="C465" s="102"/>
      <c r="D465" s="102"/>
      <c r="E465" s="69"/>
      <c r="G465" s="102"/>
    </row>
    <row r="466" ht="12.75" spans="3:7">
      <c r="C466" s="102"/>
      <c r="D466" s="102"/>
      <c r="E466" s="69"/>
      <c r="G466" s="102"/>
    </row>
    <row r="467" ht="12.75" spans="3:7">
      <c r="C467" s="102"/>
      <c r="D467" s="102"/>
      <c r="E467" s="69"/>
      <c r="G467" s="102"/>
    </row>
    <row r="468" ht="12.75" spans="3:7">
      <c r="C468" s="102"/>
      <c r="D468" s="102"/>
      <c r="E468" s="69"/>
      <c r="G468" s="102"/>
    </row>
    <row r="469" ht="12.75" spans="3:7">
      <c r="C469" s="102"/>
      <c r="D469" s="102"/>
      <c r="E469" s="69"/>
      <c r="G469" s="102"/>
    </row>
    <row r="470" ht="12.75" spans="3:7">
      <c r="C470" s="102"/>
      <c r="D470" s="102"/>
      <c r="E470" s="69"/>
      <c r="G470" s="102"/>
    </row>
    <row r="471" ht="12.75" spans="3:7">
      <c r="C471" s="102"/>
      <c r="D471" s="102"/>
      <c r="E471" s="69"/>
      <c r="G471" s="102"/>
    </row>
    <row r="472" ht="12.75" spans="3:7">
      <c r="C472" s="102"/>
      <c r="D472" s="102"/>
      <c r="E472" s="69"/>
      <c r="G472" s="102"/>
    </row>
    <row r="473" ht="12.75" spans="3:7">
      <c r="C473" s="102"/>
      <c r="D473" s="102"/>
      <c r="E473" s="69"/>
      <c r="G473" s="102"/>
    </row>
    <row r="474" ht="12.75" spans="3:7">
      <c r="C474" s="102"/>
      <c r="D474" s="102"/>
      <c r="E474" s="69"/>
      <c r="G474" s="102"/>
    </row>
    <row r="475" ht="12.75" spans="3:7">
      <c r="C475" s="102"/>
      <c r="D475" s="102"/>
      <c r="E475" s="69"/>
      <c r="G475" s="102"/>
    </row>
    <row r="476" ht="12.75" spans="3:7">
      <c r="C476" s="102"/>
      <c r="D476" s="102"/>
      <c r="E476" s="69"/>
      <c r="G476" s="102"/>
    </row>
    <row r="477" ht="12.75" spans="3:7">
      <c r="C477" s="102"/>
      <c r="D477" s="102"/>
      <c r="E477" s="69"/>
      <c r="G477" s="102"/>
    </row>
    <row r="478" ht="12.75" spans="3:7">
      <c r="C478" s="102"/>
      <c r="D478" s="102"/>
      <c r="E478" s="69"/>
      <c r="G478" s="102"/>
    </row>
    <row r="479" ht="12.75" spans="3:7">
      <c r="C479" s="102"/>
      <c r="D479" s="102"/>
      <c r="E479" s="69"/>
      <c r="G479" s="102"/>
    </row>
    <row r="480" ht="12.75" spans="3:7">
      <c r="C480" s="102"/>
      <c r="D480" s="102"/>
      <c r="E480" s="69"/>
      <c r="G480" s="102"/>
    </row>
    <row r="481" ht="12.75" spans="3:7">
      <c r="C481" s="102"/>
      <c r="D481" s="102"/>
      <c r="E481" s="69"/>
      <c r="G481" s="102"/>
    </row>
    <row r="482" ht="12.75" spans="3:7">
      <c r="C482" s="102"/>
      <c r="D482" s="102"/>
      <c r="E482" s="69"/>
      <c r="G482" s="102"/>
    </row>
    <row r="483" ht="12.75" spans="3:7">
      <c r="C483" s="102"/>
      <c r="D483" s="102"/>
      <c r="E483" s="69"/>
      <c r="G483" s="102"/>
    </row>
    <row r="484" ht="12.75" spans="3:7">
      <c r="C484" s="102"/>
      <c r="D484" s="102"/>
      <c r="E484" s="69"/>
      <c r="G484" s="102"/>
    </row>
    <row r="485" ht="12.75" spans="3:7">
      <c r="C485" s="102"/>
      <c r="D485" s="102"/>
      <c r="E485" s="69"/>
      <c r="G485" s="102"/>
    </row>
    <row r="486" ht="12.75" spans="3:7">
      <c r="C486" s="102"/>
      <c r="D486" s="102"/>
      <c r="E486" s="69"/>
      <c r="G486" s="102"/>
    </row>
    <row r="487" ht="12.75" spans="3:7">
      <c r="C487" s="102"/>
      <c r="D487" s="102"/>
      <c r="E487" s="69"/>
      <c r="G487" s="102"/>
    </row>
    <row r="488" ht="12.75" spans="3:7">
      <c r="C488" s="102"/>
      <c r="D488" s="102"/>
      <c r="E488" s="69"/>
      <c r="G488" s="102"/>
    </row>
    <row r="489" ht="12.75" spans="3:7">
      <c r="C489" s="102"/>
      <c r="D489" s="102"/>
      <c r="E489" s="69"/>
      <c r="G489" s="102"/>
    </row>
    <row r="490" ht="12.75" spans="3:7">
      <c r="C490" s="102"/>
      <c r="D490" s="102"/>
      <c r="E490" s="69"/>
      <c r="G490" s="102"/>
    </row>
    <row r="491" ht="12.75" spans="3:7">
      <c r="C491" s="102"/>
      <c r="D491" s="102"/>
      <c r="E491" s="69"/>
      <c r="G491" s="102"/>
    </row>
    <row r="492" ht="12.75" spans="3:7">
      <c r="C492" s="102"/>
      <c r="D492" s="102"/>
      <c r="E492" s="69"/>
      <c r="G492" s="102"/>
    </row>
    <row r="493" ht="12.75" spans="3:7">
      <c r="C493" s="102"/>
      <c r="D493" s="102"/>
      <c r="E493" s="69"/>
      <c r="G493" s="102"/>
    </row>
    <row r="494" ht="12.75" spans="3:7">
      <c r="C494" s="102"/>
      <c r="D494" s="102"/>
      <c r="E494" s="69"/>
      <c r="G494" s="102"/>
    </row>
    <row r="495" ht="12.75" spans="3:7">
      <c r="C495" s="102"/>
      <c r="D495" s="102"/>
      <c r="E495" s="69"/>
      <c r="G495" s="102"/>
    </row>
    <row r="496" ht="12.75" spans="3:7">
      <c r="C496" s="102"/>
      <c r="D496" s="102"/>
      <c r="E496" s="69"/>
      <c r="G496" s="102"/>
    </row>
    <row r="497" ht="12.75" spans="3:7">
      <c r="C497" s="102"/>
      <c r="D497" s="102"/>
      <c r="E497" s="69"/>
      <c r="G497" s="102"/>
    </row>
    <row r="498" ht="12.75" spans="3:7">
      <c r="C498" s="102"/>
      <c r="D498" s="102"/>
      <c r="E498" s="69"/>
      <c r="G498" s="102"/>
    </row>
    <row r="499" ht="12.75" spans="3:7">
      <c r="C499" s="102"/>
      <c r="D499" s="102"/>
      <c r="E499" s="69"/>
      <c r="G499" s="102"/>
    </row>
    <row r="500" ht="12.75" spans="3:7">
      <c r="C500" s="102"/>
      <c r="D500" s="102"/>
      <c r="E500" s="69"/>
      <c r="G500" s="102"/>
    </row>
    <row r="501" ht="12.75" spans="3:7">
      <c r="C501" s="102"/>
      <c r="D501" s="102"/>
      <c r="E501" s="69"/>
      <c r="G501" s="102"/>
    </row>
    <row r="502" ht="12.75" spans="3:7">
      <c r="C502" s="102"/>
      <c r="D502" s="102"/>
      <c r="E502" s="69"/>
      <c r="G502" s="102"/>
    </row>
    <row r="503" ht="12.75" spans="3:7">
      <c r="C503" s="102"/>
      <c r="D503" s="102"/>
      <c r="E503" s="69"/>
      <c r="G503" s="102"/>
    </row>
    <row r="504" ht="12.75" spans="3:7">
      <c r="C504" s="102"/>
      <c r="D504" s="102"/>
      <c r="E504" s="69"/>
      <c r="G504" s="102"/>
    </row>
    <row r="505" ht="12.75" spans="3:7">
      <c r="C505" s="102"/>
      <c r="D505" s="102"/>
      <c r="E505" s="69"/>
      <c r="G505" s="102"/>
    </row>
    <row r="506" ht="12.75" spans="3:7">
      <c r="C506" s="102"/>
      <c r="D506" s="102"/>
      <c r="E506" s="69"/>
      <c r="G506" s="102"/>
    </row>
    <row r="507" ht="12.75" spans="3:7">
      <c r="C507" s="102"/>
      <c r="D507" s="102"/>
      <c r="E507" s="69"/>
      <c r="G507" s="102"/>
    </row>
    <row r="508" ht="12.75" spans="3:7">
      <c r="C508" s="102"/>
      <c r="D508" s="102"/>
      <c r="E508" s="69"/>
      <c r="G508" s="102"/>
    </row>
    <row r="509" ht="12.75" spans="3:7">
      <c r="C509" s="102"/>
      <c r="D509" s="102"/>
      <c r="E509" s="69"/>
      <c r="G509" s="102"/>
    </row>
    <row r="510" ht="12.75" spans="3:7">
      <c r="C510" s="102"/>
      <c r="D510" s="102"/>
      <c r="E510" s="69"/>
      <c r="G510" s="102"/>
    </row>
    <row r="511" ht="12.75" spans="3:7">
      <c r="C511" s="102"/>
      <c r="D511" s="102"/>
      <c r="E511" s="69"/>
      <c r="G511" s="102"/>
    </row>
    <row r="512" ht="12.75" spans="3:7">
      <c r="C512" s="102"/>
      <c r="D512" s="102"/>
      <c r="E512" s="69"/>
      <c r="G512" s="102"/>
    </row>
    <row r="513" ht="12.75" spans="3:7">
      <c r="C513" s="102"/>
      <c r="D513" s="102"/>
      <c r="E513" s="69"/>
      <c r="G513" s="102"/>
    </row>
    <row r="514" ht="12.75" spans="3:7">
      <c r="C514" s="102"/>
      <c r="D514" s="102"/>
      <c r="E514" s="69"/>
      <c r="G514" s="102"/>
    </row>
    <row r="515" ht="12.75" spans="3:7">
      <c r="C515" s="102"/>
      <c r="D515" s="102"/>
      <c r="E515" s="69"/>
      <c r="G515" s="102"/>
    </row>
    <row r="516" ht="12.75" spans="3:7">
      <c r="C516" s="102"/>
      <c r="D516" s="102"/>
      <c r="E516" s="69"/>
      <c r="G516" s="102"/>
    </row>
    <row r="517" ht="12.75" spans="3:7">
      <c r="C517" s="102"/>
      <c r="D517" s="102"/>
      <c r="E517" s="69"/>
      <c r="G517" s="102"/>
    </row>
    <row r="518" ht="12.75" spans="3:7">
      <c r="C518" s="102"/>
      <c r="D518" s="102"/>
      <c r="E518" s="69"/>
      <c r="G518" s="102"/>
    </row>
    <row r="519" ht="12.75" spans="3:7">
      <c r="C519" s="102"/>
      <c r="D519" s="102"/>
      <c r="E519" s="69"/>
      <c r="G519" s="102"/>
    </row>
    <row r="520" ht="12.75" spans="3:7">
      <c r="C520" s="102"/>
      <c r="D520" s="102"/>
      <c r="E520" s="69"/>
      <c r="G520" s="102"/>
    </row>
    <row r="521" ht="12.75" spans="3:7">
      <c r="C521" s="102"/>
      <c r="D521" s="102"/>
      <c r="E521" s="69"/>
      <c r="G521" s="102"/>
    </row>
    <row r="522" ht="12.75" spans="3:7">
      <c r="C522" s="102"/>
      <c r="D522" s="102"/>
      <c r="E522" s="69"/>
      <c r="G522" s="102"/>
    </row>
    <row r="523" ht="12.75" spans="3:7">
      <c r="C523" s="102"/>
      <c r="D523" s="102"/>
      <c r="E523" s="69"/>
      <c r="G523" s="102"/>
    </row>
    <row r="524" ht="12.75" spans="3:7">
      <c r="C524" s="102"/>
      <c r="D524" s="102"/>
      <c r="E524" s="69"/>
      <c r="G524" s="102"/>
    </row>
    <row r="525" ht="12.75" spans="3:7">
      <c r="C525" s="102"/>
      <c r="D525" s="102"/>
      <c r="E525" s="69"/>
      <c r="G525" s="102"/>
    </row>
    <row r="526" ht="12.75" spans="3:7">
      <c r="C526" s="102"/>
      <c r="D526" s="102"/>
      <c r="E526" s="69"/>
      <c r="G526" s="102"/>
    </row>
    <row r="527" ht="12.75" spans="3:7">
      <c r="C527" s="102"/>
      <c r="D527" s="102"/>
      <c r="E527" s="69"/>
      <c r="G527" s="102"/>
    </row>
    <row r="528" ht="12.75" spans="3:7">
      <c r="C528" s="102"/>
      <c r="D528" s="102"/>
      <c r="E528" s="69"/>
      <c r="G528" s="102"/>
    </row>
    <row r="529" ht="12.75" spans="3:7">
      <c r="C529" s="102"/>
      <c r="D529" s="102"/>
      <c r="E529" s="69"/>
      <c r="G529" s="102"/>
    </row>
    <row r="530" ht="12.75" spans="3:7">
      <c r="C530" s="102"/>
      <c r="D530" s="102"/>
      <c r="E530" s="69"/>
      <c r="G530" s="102"/>
    </row>
    <row r="531" ht="12.75" spans="3:7">
      <c r="C531" s="102"/>
      <c r="D531" s="102"/>
      <c r="E531" s="69"/>
      <c r="G531" s="102"/>
    </row>
    <row r="532" ht="12.75" spans="3:7">
      <c r="C532" s="102"/>
      <c r="D532" s="102"/>
      <c r="E532" s="69"/>
      <c r="G532" s="102"/>
    </row>
    <row r="533" ht="12.75" spans="3:7">
      <c r="C533" s="102"/>
      <c r="D533" s="102"/>
      <c r="E533" s="69"/>
      <c r="G533" s="102"/>
    </row>
    <row r="534" ht="12.75" spans="3:7">
      <c r="C534" s="102"/>
      <c r="D534" s="102"/>
      <c r="E534" s="69"/>
      <c r="G534" s="102"/>
    </row>
    <row r="535" ht="12.75" spans="3:7">
      <c r="C535" s="102"/>
      <c r="D535" s="102"/>
      <c r="E535" s="69"/>
      <c r="G535" s="102"/>
    </row>
    <row r="536" ht="12.75" spans="3:7">
      <c r="C536" s="102"/>
      <c r="D536" s="102"/>
      <c r="E536" s="69"/>
      <c r="G536" s="102"/>
    </row>
    <row r="537" ht="12.75" spans="3:7">
      <c r="C537" s="102"/>
      <c r="D537" s="102"/>
      <c r="E537" s="69"/>
      <c r="G537" s="102"/>
    </row>
    <row r="538" ht="12.75" spans="3:7">
      <c r="C538" s="102"/>
      <c r="D538" s="102"/>
      <c r="E538" s="69"/>
      <c r="G538" s="102"/>
    </row>
    <row r="539" ht="12.75" spans="3:7">
      <c r="C539" s="102"/>
      <c r="D539" s="102"/>
      <c r="E539" s="69"/>
      <c r="G539" s="102"/>
    </row>
    <row r="540" ht="12.75" spans="3:7">
      <c r="C540" s="102"/>
      <c r="D540" s="102"/>
      <c r="E540" s="69"/>
      <c r="G540" s="102"/>
    </row>
    <row r="541" ht="12.75" spans="3:7">
      <c r="C541" s="102"/>
      <c r="D541" s="102"/>
      <c r="E541" s="69"/>
      <c r="G541" s="102"/>
    </row>
    <row r="542" ht="12.75" spans="3:7">
      <c r="C542" s="102"/>
      <c r="D542" s="102"/>
      <c r="E542" s="69"/>
      <c r="G542" s="102"/>
    </row>
    <row r="543" ht="12.75" spans="3:7">
      <c r="C543" s="102"/>
      <c r="D543" s="102"/>
      <c r="E543" s="69"/>
      <c r="G543" s="102"/>
    </row>
    <row r="544" ht="12.75" spans="3:7">
      <c r="C544" s="102"/>
      <c r="D544" s="102"/>
      <c r="E544" s="69"/>
      <c r="G544" s="102"/>
    </row>
    <row r="545" ht="12.75" spans="3:7">
      <c r="C545" s="102"/>
      <c r="D545" s="102"/>
      <c r="E545" s="69"/>
      <c r="G545" s="102"/>
    </row>
    <row r="546" ht="12.75" spans="3:7">
      <c r="C546" s="102"/>
      <c r="D546" s="102"/>
      <c r="E546" s="69"/>
      <c r="G546" s="102"/>
    </row>
    <row r="547" ht="12.75" spans="3:7">
      <c r="C547" s="102"/>
      <c r="D547" s="102"/>
      <c r="E547" s="69"/>
      <c r="G547" s="102"/>
    </row>
    <row r="548" ht="12.75" spans="3:7">
      <c r="C548" s="102"/>
      <c r="D548" s="102"/>
      <c r="E548" s="69"/>
      <c r="G548" s="102"/>
    </row>
    <row r="549" ht="12.75" spans="3:7">
      <c r="C549" s="102"/>
      <c r="D549" s="102"/>
      <c r="E549" s="69"/>
      <c r="G549" s="102"/>
    </row>
    <row r="550" ht="12.75" spans="3:7">
      <c r="C550" s="102"/>
      <c r="D550" s="102"/>
      <c r="E550" s="69"/>
      <c r="G550" s="102"/>
    </row>
    <row r="551" ht="12.75" spans="3:7">
      <c r="C551" s="102"/>
      <c r="D551" s="102"/>
      <c r="E551" s="69"/>
      <c r="G551" s="102"/>
    </row>
    <row r="552" ht="12.75" spans="3:7">
      <c r="C552" s="102"/>
      <c r="D552" s="102"/>
      <c r="E552" s="69"/>
      <c r="G552" s="102"/>
    </row>
    <row r="553" ht="12.75" spans="3:7">
      <c r="C553" s="102"/>
      <c r="D553" s="102"/>
      <c r="E553" s="69"/>
      <c r="G553" s="102"/>
    </row>
    <row r="554" ht="12.75" spans="3:7">
      <c r="C554" s="102"/>
      <c r="D554" s="102"/>
      <c r="E554" s="69"/>
      <c r="G554" s="102"/>
    </row>
    <row r="555" ht="12.75" spans="3:7">
      <c r="C555" s="102"/>
      <c r="D555" s="102"/>
      <c r="E555" s="69"/>
      <c r="G555" s="102"/>
    </row>
    <row r="556" ht="12.75" spans="3:7">
      <c r="C556" s="102"/>
      <c r="D556" s="102"/>
      <c r="E556" s="69"/>
      <c r="G556" s="102"/>
    </row>
    <row r="557" ht="12.75" spans="3:7">
      <c r="C557" s="102"/>
      <c r="D557" s="102"/>
      <c r="E557" s="69"/>
      <c r="G557" s="102"/>
    </row>
    <row r="558" ht="12.75" spans="3:7">
      <c r="C558" s="102"/>
      <c r="D558" s="102"/>
      <c r="E558" s="69"/>
      <c r="G558" s="102"/>
    </row>
    <row r="559" ht="12.75" spans="3:7">
      <c r="C559" s="102"/>
      <c r="D559" s="102"/>
      <c r="E559" s="69"/>
      <c r="G559" s="102"/>
    </row>
    <row r="560" ht="12.75" spans="3:7">
      <c r="C560" s="102"/>
      <c r="D560" s="102"/>
      <c r="E560" s="69"/>
      <c r="G560" s="102"/>
    </row>
    <row r="561" ht="12.75" spans="3:7">
      <c r="C561" s="102"/>
      <c r="D561" s="102"/>
      <c r="E561" s="69"/>
      <c r="G561" s="102"/>
    </row>
    <row r="562" ht="12.75" spans="3:7">
      <c r="C562" s="102"/>
      <c r="D562" s="102"/>
      <c r="E562" s="69"/>
      <c r="G562" s="102"/>
    </row>
    <row r="563" ht="12.75" spans="3:7">
      <c r="C563" s="102"/>
      <c r="D563" s="102"/>
      <c r="E563" s="69"/>
      <c r="G563" s="102"/>
    </row>
    <row r="564" ht="12.75" spans="3:7">
      <c r="C564" s="102"/>
      <c r="D564" s="102"/>
      <c r="E564" s="69"/>
      <c r="G564" s="102"/>
    </row>
    <row r="565" ht="12.75" spans="3:7">
      <c r="C565" s="102"/>
      <c r="D565" s="102"/>
      <c r="E565" s="69"/>
      <c r="G565" s="102"/>
    </row>
    <row r="566" ht="12.75" spans="3:7">
      <c r="C566" s="102"/>
      <c r="D566" s="102"/>
      <c r="E566" s="69"/>
      <c r="G566" s="102"/>
    </row>
    <row r="567" ht="12.75" spans="3:7">
      <c r="C567" s="102"/>
      <c r="D567" s="102"/>
      <c r="E567" s="69"/>
      <c r="G567" s="102"/>
    </row>
    <row r="568" ht="12.75" spans="3:7">
      <c r="C568" s="102"/>
      <c r="D568" s="102"/>
      <c r="E568" s="69"/>
      <c r="G568" s="102"/>
    </row>
    <row r="569" ht="12.75" spans="3:7">
      <c r="C569" s="102"/>
      <c r="D569" s="102"/>
      <c r="E569" s="69"/>
      <c r="G569" s="102"/>
    </row>
    <row r="570" ht="12.75" spans="3:7">
      <c r="C570" s="102"/>
      <c r="D570" s="102"/>
      <c r="E570" s="69"/>
      <c r="G570" s="102"/>
    </row>
    <row r="571" ht="12.75" spans="3:7">
      <c r="C571" s="102"/>
      <c r="D571" s="102"/>
      <c r="E571" s="69"/>
      <c r="G571" s="102"/>
    </row>
    <row r="572" ht="12.75" spans="3:7">
      <c r="C572" s="102"/>
      <c r="D572" s="102"/>
      <c r="E572" s="69"/>
      <c r="G572" s="102"/>
    </row>
    <row r="573" ht="12.75" spans="3:7">
      <c r="C573" s="102"/>
      <c r="D573" s="102"/>
      <c r="E573" s="69"/>
      <c r="G573" s="102"/>
    </row>
    <row r="574" ht="12.75" spans="3:7">
      <c r="C574" s="102"/>
      <c r="D574" s="102"/>
      <c r="E574" s="69"/>
      <c r="G574" s="102"/>
    </row>
    <row r="575" ht="12.75" spans="3:7">
      <c r="C575" s="102"/>
      <c r="D575" s="102"/>
      <c r="E575" s="69"/>
      <c r="G575" s="102"/>
    </row>
    <row r="576" ht="12.75" spans="3:7">
      <c r="C576" s="102"/>
      <c r="D576" s="102"/>
      <c r="E576" s="69"/>
      <c r="G576" s="102"/>
    </row>
    <row r="577" ht="12.75" spans="3:7">
      <c r="C577" s="102"/>
      <c r="D577" s="102"/>
      <c r="E577" s="69"/>
      <c r="G577" s="102"/>
    </row>
    <row r="578" ht="12.75" spans="3:7">
      <c r="C578" s="102"/>
      <c r="D578" s="102"/>
      <c r="E578" s="69"/>
      <c r="G578" s="102"/>
    </row>
    <row r="579" ht="12.75" spans="3:7">
      <c r="C579" s="102"/>
      <c r="D579" s="102"/>
      <c r="E579" s="69"/>
      <c r="G579" s="102"/>
    </row>
    <row r="580" ht="12.75" spans="3:7">
      <c r="C580" s="102"/>
      <c r="D580" s="102"/>
      <c r="E580" s="69"/>
      <c r="G580" s="102"/>
    </row>
    <row r="581" ht="12.75" spans="3:7">
      <c r="C581" s="102"/>
      <c r="D581" s="102"/>
      <c r="E581" s="69"/>
      <c r="G581" s="102"/>
    </row>
    <row r="582" ht="12.75" spans="3:7">
      <c r="C582" s="102"/>
      <c r="D582" s="102"/>
      <c r="E582" s="69"/>
      <c r="G582" s="102"/>
    </row>
    <row r="583" ht="12.75" spans="3:7">
      <c r="C583" s="102"/>
      <c r="D583" s="102"/>
      <c r="E583" s="69"/>
      <c r="G583" s="102"/>
    </row>
    <row r="584" ht="12.75" spans="3:7">
      <c r="C584" s="102"/>
      <c r="D584" s="102"/>
      <c r="E584" s="69"/>
      <c r="G584" s="102"/>
    </row>
    <row r="585" ht="12.75" spans="3:7">
      <c r="C585" s="102"/>
      <c r="D585" s="102"/>
      <c r="E585" s="69"/>
      <c r="G585" s="102"/>
    </row>
    <row r="586" ht="12.75" spans="3:7">
      <c r="C586" s="102"/>
      <c r="D586" s="102"/>
      <c r="E586" s="69"/>
      <c r="G586" s="102"/>
    </row>
    <row r="587" ht="12.75" spans="3:7">
      <c r="C587" s="102"/>
      <c r="D587" s="102"/>
      <c r="E587" s="69"/>
      <c r="G587" s="102"/>
    </row>
    <row r="588" ht="12.75" spans="3:7">
      <c r="C588" s="102"/>
      <c r="D588" s="102"/>
      <c r="E588" s="69"/>
      <c r="G588" s="102"/>
    </row>
    <row r="589" ht="12.75" spans="3:7">
      <c r="C589" s="102"/>
      <c r="D589" s="102"/>
      <c r="E589" s="69"/>
      <c r="G589" s="102"/>
    </row>
    <row r="590" ht="12.75" spans="3:7">
      <c r="C590" s="102"/>
      <c r="D590" s="102"/>
      <c r="E590" s="69"/>
      <c r="G590" s="102"/>
    </row>
    <row r="591" ht="12.75" spans="3:7">
      <c r="C591" s="102"/>
      <c r="D591" s="102"/>
      <c r="E591" s="69"/>
      <c r="G591" s="102"/>
    </row>
    <row r="592" ht="12.75" spans="3:7">
      <c r="C592" s="102"/>
      <c r="D592" s="102"/>
      <c r="E592" s="69"/>
      <c r="G592" s="102"/>
    </row>
    <row r="593" ht="12.75" spans="3:7">
      <c r="C593" s="102"/>
      <c r="D593" s="102"/>
      <c r="E593" s="69"/>
      <c r="G593" s="102"/>
    </row>
    <row r="594" ht="12.75" spans="3:7">
      <c r="C594" s="102"/>
      <c r="D594" s="102"/>
      <c r="E594" s="69"/>
      <c r="G594" s="102"/>
    </row>
    <row r="595" ht="12.75" spans="3:7">
      <c r="C595" s="102"/>
      <c r="D595" s="102"/>
      <c r="E595" s="69"/>
      <c r="G595" s="102"/>
    </row>
    <row r="596" ht="12.75" spans="3:7">
      <c r="C596" s="102"/>
      <c r="D596" s="102"/>
      <c r="E596" s="69"/>
      <c r="G596" s="102"/>
    </row>
    <row r="597" ht="12.75" spans="3:7">
      <c r="C597" s="102"/>
      <c r="D597" s="102"/>
      <c r="E597" s="69"/>
      <c r="G597" s="102"/>
    </row>
    <row r="598" ht="12.75" spans="3:7">
      <c r="C598" s="102"/>
      <c r="D598" s="102"/>
      <c r="E598" s="69"/>
      <c r="G598" s="102"/>
    </row>
    <row r="599" ht="12.75" spans="3:7">
      <c r="C599" s="102"/>
      <c r="D599" s="102"/>
      <c r="E599" s="69"/>
      <c r="G599" s="102"/>
    </row>
    <row r="600" ht="12.75" spans="3:7">
      <c r="C600" s="102"/>
      <c r="D600" s="102"/>
      <c r="E600" s="69"/>
      <c r="G600" s="102"/>
    </row>
    <row r="601" ht="12.75" spans="3:7">
      <c r="C601" s="102"/>
      <c r="D601" s="102"/>
      <c r="E601" s="69"/>
      <c r="G601" s="102"/>
    </row>
    <row r="602" ht="12.75" spans="3:7">
      <c r="C602" s="102"/>
      <c r="D602" s="102"/>
      <c r="E602" s="69"/>
      <c r="G602" s="102"/>
    </row>
    <row r="603" ht="12.75" spans="3:7">
      <c r="C603" s="102"/>
      <c r="D603" s="102"/>
      <c r="E603" s="69"/>
      <c r="G603" s="102"/>
    </row>
    <row r="604" ht="12.75" spans="3:7">
      <c r="C604" s="102"/>
      <c r="D604" s="102"/>
      <c r="E604" s="69"/>
      <c r="G604" s="102"/>
    </row>
    <row r="605" ht="12.75" spans="3:7">
      <c r="C605" s="102"/>
      <c r="D605" s="102"/>
      <c r="E605" s="69"/>
      <c r="G605" s="102"/>
    </row>
    <row r="606" ht="12.75" spans="3:7">
      <c r="C606" s="102"/>
      <c r="D606" s="102"/>
      <c r="E606" s="69"/>
      <c r="G606" s="102"/>
    </row>
    <row r="607" ht="12.75" spans="3:7">
      <c r="C607" s="102"/>
      <c r="D607" s="102"/>
      <c r="E607" s="69"/>
      <c r="G607" s="102"/>
    </row>
    <row r="608" ht="12.75" spans="3:7">
      <c r="C608" s="102"/>
      <c r="D608" s="102"/>
      <c r="E608" s="69"/>
      <c r="G608" s="102"/>
    </row>
    <row r="609" ht="12.75" spans="3:7">
      <c r="C609" s="102"/>
      <c r="D609" s="102"/>
      <c r="E609" s="69"/>
      <c r="G609" s="102"/>
    </row>
    <row r="610" ht="12.75" spans="3:7">
      <c r="C610" s="102"/>
      <c r="D610" s="102"/>
      <c r="E610" s="69"/>
      <c r="G610" s="102"/>
    </row>
    <row r="611" ht="12.75" spans="3:7">
      <c r="C611" s="102"/>
      <c r="D611" s="102"/>
      <c r="E611" s="69"/>
      <c r="G611" s="102"/>
    </row>
    <row r="612" ht="12.75" spans="3:7">
      <c r="C612" s="102"/>
      <c r="D612" s="102"/>
      <c r="E612" s="69"/>
      <c r="G612" s="102"/>
    </row>
    <row r="613" ht="12.75" spans="3:7">
      <c r="C613" s="102"/>
      <c r="D613" s="102"/>
      <c r="E613" s="69"/>
      <c r="G613" s="102"/>
    </row>
    <row r="614" ht="12.75" spans="3:7">
      <c r="C614" s="102"/>
      <c r="D614" s="102"/>
      <c r="E614" s="69"/>
      <c r="G614" s="102"/>
    </row>
    <row r="615" ht="12.75" spans="3:7">
      <c r="C615" s="102"/>
      <c r="D615" s="102"/>
      <c r="E615" s="69"/>
      <c r="G615" s="102"/>
    </row>
    <row r="616" ht="12.75" spans="3:7">
      <c r="C616" s="102"/>
      <c r="D616" s="102"/>
      <c r="E616" s="69"/>
      <c r="G616" s="102"/>
    </row>
    <row r="617" ht="12.75" spans="3:7">
      <c r="C617" s="102"/>
      <c r="D617" s="102"/>
      <c r="E617" s="69"/>
      <c r="G617" s="102"/>
    </row>
    <row r="618" ht="12.75" spans="3:7">
      <c r="C618" s="102"/>
      <c r="D618" s="102"/>
      <c r="E618" s="69"/>
      <c r="G618" s="102"/>
    </row>
    <row r="619" ht="12.75" spans="3:7">
      <c r="C619" s="102"/>
      <c r="D619" s="102"/>
      <c r="E619" s="69"/>
      <c r="G619" s="102"/>
    </row>
    <row r="620" ht="12.75" spans="3:7">
      <c r="C620" s="102"/>
      <c r="D620" s="102"/>
      <c r="E620" s="69"/>
      <c r="G620" s="102"/>
    </row>
    <row r="621" ht="12.75" spans="3:7">
      <c r="C621" s="102"/>
      <c r="D621" s="102"/>
      <c r="E621" s="69"/>
      <c r="G621" s="102"/>
    </row>
    <row r="622" ht="12.75" spans="3:7">
      <c r="C622" s="102"/>
      <c r="D622" s="102"/>
      <c r="E622" s="69"/>
      <c r="G622" s="102"/>
    </row>
    <row r="623" ht="12.75" spans="3:7">
      <c r="C623" s="102"/>
      <c r="D623" s="102"/>
      <c r="E623" s="69"/>
      <c r="G623" s="102"/>
    </row>
    <row r="624" ht="12.75" spans="3:7">
      <c r="C624" s="102"/>
      <c r="D624" s="102"/>
      <c r="E624" s="69"/>
      <c r="G624" s="102"/>
    </row>
    <row r="625" ht="12.75" spans="3:7">
      <c r="C625" s="102"/>
      <c r="D625" s="102"/>
      <c r="E625" s="69"/>
      <c r="G625" s="102"/>
    </row>
    <row r="626" ht="12.75" spans="3:7">
      <c r="C626" s="102"/>
      <c r="D626" s="102"/>
      <c r="E626" s="69"/>
      <c r="G626" s="102"/>
    </row>
    <row r="627" ht="12.75" spans="3:7">
      <c r="C627" s="102"/>
      <c r="D627" s="102"/>
      <c r="E627" s="69"/>
      <c r="G627" s="102"/>
    </row>
    <row r="628" ht="12.75" spans="3:7">
      <c r="C628" s="102"/>
      <c r="D628" s="102"/>
      <c r="E628" s="69"/>
      <c r="G628" s="102"/>
    </row>
    <row r="629" ht="12.75" spans="3:7">
      <c r="C629" s="102"/>
      <c r="D629" s="102"/>
      <c r="E629" s="69"/>
      <c r="G629" s="102"/>
    </row>
    <row r="630" ht="12.75" spans="3:7">
      <c r="C630" s="102"/>
      <c r="D630" s="102"/>
      <c r="E630" s="69"/>
      <c r="G630" s="102"/>
    </row>
    <row r="631" ht="12.75" spans="3:7">
      <c r="C631" s="102"/>
      <c r="D631" s="102"/>
      <c r="E631" s="69"/>
      <c r="G631" s="102"/>
    </row>
    <row r="632" ht="12.75" spans="3:7">
      <c r="C632" s="102"/>
      <c r="D632" s="102"/>
      <c r="E632" s="69"/>
      <c r="G632" s="102"/>
    </row>
    <row r="633" ht="12.75" spans="3:7">
      <c r="C633" s="102"/>
      <c r="D633" s="102"/>
      <c r="E633" s="69"/>
      <c r="G633" s="102"/>
    </row>
    <row r="634" ht="12.75" spans="3:7">
      <c r="C634" s="102"/>
      <c r="D634" s="102"/>
      <c r="E634" s="69"/>
      <c r="G634" s="102"/>
    </row>
    <row r="635" ht="12.75" spans="3:7">
      <c r="C635" s="102"/>
      <c r="D635" s="102"/>
      <c r="E635" s="69"/>
      <c r="G635" s="102"/>
    </row>
    <row r="636" ht="12.75" spans="3:7">
      <c r="C636" s="102"/>
      <c r="D636" s="102"/>
      <c r="E636" s="69"/>
      <c r="G636" s="102"/>
    </row>
    <row r="637" ht="12.75" spans="3:7">
      <c r="C637" s="102"/>
      <c r="D637" s="102"/>
      <c r="E637" s="69"/>
      <c r="G637" s="102"/>
    </row>
    <row r="638" ht="12.75" spans="3:7">
      <c r="C638" s="102"/>
      <c r="D638" s="102"/>
      <c r="E638" s="69"/>
      <c r="G638" s="102"/>
    </row>
    <row r="639" ht="12.75" spans="3:7">
      <c r="C639" s="102"/>
      <c r="D639" s="102"/>
      <c r="E639" s="69"/>
      <c r="G639" s="102"/>
    </row>
    <row r="640" ht="12.75" spans="3:7">
      <c r="C640" s="102"/>
      <c r="D640" s="102"/>
      <c r="E640" s="69"/>
      <c r="G640" s="102"/>
    </row>
    <row r="641" ht="12.75" spans="3:7">
      <c r="C641" s="102"/>
      <c r="D641" s="102"/>
      <c r="E641" s="69"/>
      <c r="G641" s="102"/>
    </row>
    <row r="642" ht="12.75" spans="3:7">
      <c r="C642" s="102"/>
      <c r="D642" s="102"/>
      <c r="E642" s="69"/>
      <c r="G642" s="102"/>
    </row>
    <row r="643" ht="12.75" spans="3:7">
      <c r="C643" s="102"/>
      <c r="D643" s="102"/>
      <c r="E643" s="69"/>
      <c r="G643" s="102"/>
    </row>
    <row r="644" ht="12.75" spans="3:7">
      <c r="C644" s="102"/>
      <c r="D644" s="102"/>
      <c r="E644" s="69"/>
      <c r="G644" s="102"/>
    </row>
    <row r="645" ht="12.75" spans="3:7">
      <c r="C645" s="102"/>
      <c r="D645" s="102"/>
      <c r="E645" s="69"/>
      <c r="G645" s="102"/>
    </row>
    <row r="646" ht="12.75" spans="3:7">
      <c r="C646" s="102"/>
      <c r="D646" s="102"/>
      <c r="E646" s="69"/>
      <c r="G646" s="102"/>
    </row>
    <row r="647" ht="12.75" spans="3:7">
      <c r="C647" s="102"/>
      <c r="D647" s="102"/>
      <c r="E647" s="69"/>
      <c r="G647" s="102"/>
    </row>
    <row r="648" ht="12.75" spans="3:7">
      <c r="C648" s="102"/>
      <c r="D648" s="102"/>
      <c r="E648" s="69"/>
      <c r="G648" s="102"/>
    </row>
    <row r="649" ht="12.75" spans="3:7">
      <c r="C649" s="102"/>
      <c r="D649" s="102"/>
      <c r="E649" s="69"/>
      <c r="G649" s="102"/>
    </row>
    <row r="650" ht="12.75" spans="3:7">
      <c r="C650" s="102"/>
      <c r="D650" s="102"/>
      <c r="E650" s="69"/>
      <c r="G650" s="102"/>
    </row>
    <row r="651" ht="12.75" spans="3:7">
      <c r="C651" s="102"/>
      <c r="D651" s="102"/>
      <c r="E651" s="69"/>
      <c r="G651" s="102"/>
    </row>
    <row r="652" ht="12.75" spans="3:7">
      <c r="C652" s="102"/>
      <c r="D652" s="102"/>
      <c r="E652" s="69"/>
      <c r="G652" s="102"/>
    </row>
    <row r="653" ht="12.75" spans="3:7">
      <c r="C653" s="102"/>
      <c r="D653" s="102"/>
      <c r="E653" s="69"/>
      <c r="G653" s="102"/>
    </row>
    <row r="654" ht="12.75" spans="3:7">
      <c r="C654" s="102"/>
      <c r="D654" s="102"/>
      <c r="E654" s="69"/>
      <c r="G654" s="102"/>
    </row>
    <row r="655" ht="12.75" spans="3:7">
      <c r="C655" s="102"/>
      <c r="D655" s="102"/>
      <c r="E655" s="69"/>
      <c r="G655" s="102"/>
    </row>
    <row r="656" ht="12.75" spans="3:7">
      <c r="C656" s="102"/>
      <c r="D656" s="102"/>
      <c r="E656" s="69"/>
      <c r="G656" s="102"/>
    </row>
    <row r="657" ht="12.75" spans="3:7">
      <c r="C657" s="102"/>
      <c r="D657" s="102"/>
      <c r="E657" s="69"/>
      <c r="G657" s="102"/>
    </row>
    <row r="658" ht="12.75" spans="3:7">
      <c r="C658" s="102"/>
      <c r="D658" s="102"/>
      <c r="E658" s="69"/>
      <c r="G658" s="102"/>
    </row>
    <row r="659" ht="12.75" spans="3:7">
      <c r="C659" s="102"/>
      <c r="D659" s="102"/>
      <c r="E659" s="69"/>
      <c r="G659" s="102"/>
    </row>
    <row r="660" ht="12.75" spans="3:7">
      <c r="C660" s="102"/>
      <c r="D660" s="102"/>
      <c r="E660" s="69"/>
      <c r="G660" s="102"/>
    </row>
    <row r="661" ht="12.75" spans="3:7">
      <c r="C661" s="102"/>
      <c r="D661" s="102"/>
      <c r="E661" s="69"/>
      <c r="G661" s="102"/>
    </row>
    <row r="662" ht="12.75" spans="3:7">
      <c r="C662" s="102"/>
      <c r="D662" s="102"/>
      <c r="E662" s="69"/>
      <c r="G662" s="102"/>
    </row>
    <row r="663" ht="12.75" spans="3:7">
      <c r="C663" s="102"/>
      <c r="D663" s="102"/>
      <c r="E663" s="69"/>
      <c r="G663" s="102"/>
    </row>
    <row r="664" ht="12.75" spans="3:7">
      <c r="C664" s="102"/>
      <c r="D664" s="102"/>
      <c r="E664" s="69"/>
      <c r="G664" s="102"/>
    </row>
    <row r="665" ht="12.75" spans="3:7">
      <c r="C665" s="102"/>
      <c r="D665" s="102"/>
      <c r="E665" s="69"/>
      <c r="G665" s="102"/>
    </row>
    <row r="666" ht="12.75" spans="3:7">
      <c r="C666" s="102"/>
      <c r="D666" s="102"/>
      <c r="E666" s="69"/>
      <c r="G666" s="102"/>
    </row>
    <row r="667" ht="12.75" spans="3:7">
      <c r="C667" s="102"/>
      <c r="D667" s="102"/>
      <c r="E667" s="69"/>
      <c r="G667" s="102"/>
    </row>
    <row r="668" ht="12.75" spans="3:7">
      <c r="C668" s="102"/>
      <c r="D668" s="102"/>
      <c r="E668" s="69"/>
      <c r="G668" s="102"/>
    </row>
    <row r="669" ht="12.75" spans="3:7">
      <c r="C669" s="102"/>
      <c r="D669" s="102"/>
      <c r="E669" s="69"/>
      <c r="G669" s="102"/>
    </row>
    <row r="670" ht="12.75" spans="3:7">
      <c r="C670" s="102"/>
      <c r="D670" s="102"/>
      <c r="E670" s="69"/>
      <c r="G670" s="102"/>
    </row>
    <row r="671" ht="12.75" spans="3:7">
      <c r="C671" s="102"/>
      <c r="D671" s="102"/>
      <c r="E671" s="69"/>
      <c r="G671" s="102"/>
    </row>
    <row r="672" ht="12.75" spans="3:7">
      <c r="C672" s="102"/>
      <c r="D672" s="102"/>
      <c r="E672" s="69"/>
      <c r="G672" s="102"/>
    </row>
    <row r="673" ht="12.75" spans="3:7">
      <c r="C673" s="102"/>
      <c r="D673" s="102"/>
      <c r="E673" s="69"/>
      <c r="G673" s="102"/>
    </row>
    <row r="674" ht="12.75" spans="3:7">
      <c r="C674" s="102"/>
      <c r="D674" s="102"/>
      <c r="E674" s="69"/>
      <c r="G674" s="102"/>
    </row>
    <row r="675" ht="12.75" spans="3:7">
      <c r="C675" s="102"/>
      <c r="D675" s="102"/>
      <c r="E675" s="69"/>
      <c r="G675" s="102"/>
    </row>
    <row r="676" ht="12.75" spans="3:7">
      <c r="C676" s="102"/>
      <c r="D676" s="102"/>
      <c r="E676" s="69"/>
      <c r="G676" s="102"/>
    </row>
    <row r="677" ht="12.75" spans="3:7">
      <c r="C677" s="102"/>
      <c r="D677" s="102"/>
      <c r="E677" s="69"/>
      <c r="G677" s="102"/>
    </row>
    <row r="678" ht="12.75" spans="3:7">
      <c r="C678" s="102"/>
      <c r="D678" s="102"/>
      <c r="E678" s="69"/>
      <c r="G678" s="102"/>
    </row>
    <row r="679" ht="12.75" spans="3:7">
      <c r="C679" s="102"/>
      <c r="D679" s="102"/>
      <c r="E679" s="69"/>
      <c r="G679" s="102"/>
    </row>
    <row r="680" ht="12.75" spans="3:7">
      <c r="C680" s="102"/>
      <c r="D680" s="102"/>
      <c r="E680" s="69"/>
      <c r="G680" s="102"/>
    </row>
    <row r="681" ht="12.75" spans="3:7">
      <c r="C681" s="102"/>
      <c r="D681" s="102"/>
      <c r="E681" s="69"/>
      <c r="G681" s="102"/>
    </row>
    <row r="682" ht="12.75" spans="3:7">
      <c r="C682" s="102"/>
      <c r="D682" s="102"/>
      <c r="E682" s="69"/>
      <c r="G682" s="102"/>
    </row>
    <row r="683" ht="12.75" spans="3:7">
      <c r="C683" s="102"/>
      <c r="D683" s="102"/>
      <c r="E683" s="69"/>
      <c r="G683" s="102"/>
    </row>
    <row r="684" ht="12.75" spans="3:7">
      <c r="C684" s="102"/>
      <c r="D684" s="102"/>
      <c r="E684" s="69"/>
      <c r="G684" s="102"/>
    </row>
    <row r="685" ht="12.75" spans="3:7">
      <c r="C685" s="102"/>
      <c r="D685" s="102"/>
      <c r="E685" s="69"/>
      <c r="G685" s="102"/>
    </row>
    <row r="686" ht="12.75" spans="3:7">
      <c r="C686" s="102"/>
      <c r="D686" s="102"/>
      <c r="E686" s="69"/>
      <c r="G686" s="102"/>
    </row>
    <row r="687" ht="12.75" spans="3:7">
      <c r="C687" s="102"/>
      <c r="D687" s="102"/>
      <c r="E687" s="69"/>
      <c r="G687" s="102"/>
    </row>
    <row r="688" ht="12.75" spans="3:7">
      <c r="C688" s="102"/>
      <c r="D688" s="102"/>
      <c r="E688" s="69"/>
      <c r="G688" s="102"/>
    </row>
    <row r="689" ht="12.75" spans="3:7">
      <c r="C689" s="102"/>
      <c r="D689" s="102"/>
      <c r="E689" s="69"/>
      <c r="G689" s="102"/>
    </row>
    <row r="690" ht="12.75" spans="3:7">
      <c r="C690" s="102"/>
      <c r="D690" s="102"/>
      <c r="E690" s="69"/>
      <c r="G690" s="102"/>
    </row>
    <row r="691" ht="12.75" spans="3:7">
      <c r="C691" s="102"/>
      <c r="D691" s="102"/>
      <c r="E691" s="69"/>
      <c r="G691" s="102"/>
    </row>
    <row r="692" ht="12.75" spans="3:7">
      <c r="C692" s="102"/>
      <c r="D692" s="102"/>
      <c r="E692" s="69"/>
      <c r="G692" s="102"/>
    </row>
    <row r="693" ht="12.75" spans="3:7">
      <c r="C693" s="102"/>
      <c r="D693" s="102"/>
      <c r="E693" s="69"/>
      <c r="G693" s="102"/>
    </row>
    <row r="694" ht="12.75" spans="3:7">
      <c r="C694" s="102"/>
      <c r="D694" s="102"/>
      <c r="E694" s="69"/>
      <c r="G694" s="102"/>
    </row>
    <row r="695" ht="12.75" spans="3:7">
      <c r="C695" s="102"/>
      <c r="D695" s="102"/>
      <c r="E695" s="69"/>
      <c r="G695" s="102"/>
    </row>
    <row r="696" ht="12.75" spans="3:7">
      <c r="C696" s="102"/>
      <c r="D696" s="102"/>
      <c r="E696" s="69"/>
      <c r="G696" s="102"/>
    </row>
    <row r="697" ht="12.75" spans="3:7">
      <c r="C697" s="102"/>
      <c r="D697" s="102"/>
      <c r="E697" s="69"/>
      <c r="G697" s="102"/>
    </row>
    <row r="698" ht="12.75" spans="3:7">
      <c r="C698" s="102"/>
      <c r="D698" s="102"/>
      <c r="E698" s="69"/>
      <c r="G698" s="102"/>
    </row>
    <row r="699" ht="12.75" spans="3:7">
      <c r="C699" s="102"/>
      <c r="D699" s="102"/>
      <c r="E699" s="69"/>
      <c r="G699" s="102"/>
    </row>
    <row r="700" ht="12.75" spans="3:7">
      <c r="C700" s="102"/>
      <c r="D700" s="102"/>
      <c r="E700" s="69"/>
      <c r="G700" s="102"/>
    </row>
    <row r="701" ht="12.75" spans="3:7">
      <c r="C701" s="102"/>
      <c r="D701" s="102"/>
      <c r="E701" s="69"/>
      <c r="G701" s="102"/>
    </row>
    <row r="702" ht="12.75" spans="3:7">
      <c r="C702" s="102"/>
      <c r="D702" s="102"/>
      <c r="E702" s="69"/>
      <c r="G702" s="102"/>
    </row>
    <row r="703" ht="12.75" spans="3:7">
      <c r="C703" s="102"/>
      <c r="D703" s="102"/>
      <c r="E703" s="69"/>
      <c r="G703" s="102"/>
    </row>
    <row r="704" ht="12.75" spans="3:7">
      <c r="C704" s="102"/>
      <c r="D704" s="102"/>
      <c r="E704" s="69"/>
      <c r="G704" s="102"/>
    </row>
    <row r="705" ht="12.75" spans="3:7">
      <c r="C705" s="102"/>
      <c r="D705" s="102"/>
      <c r="E705" s="69"/>
      <c r="G705" s="102"/>
    </row>
    <row r="706" ht="12.75" spans="3:7">
      <c r="C706" s="102"/>
      <c r="D706" s="102"/>
      <c r="E706" s="69"/>
      <c r="G706" s="102"/>
    </row>
    <row r="707" ht="12.75" spans="3:7">
      <c r="C707" s="102"/>
      <c r="D707" s="102"/>
      <c r="E707" s="69"/>
      <c r="G707" s="102"/>
    </row>
    <row r="708" ht="12.75" spans="3:7">
      <c r="C708" s="102"/>
      <c r="D708" s="102"/>
      <c r="E708" s="69"/>
      <c r="G708" s="102"/>
    </row>
    <row r="709" ht="12.75" spans="3:7">
      <c r="C709" s="102"/>
      <c r="D709" s="102"/>
      <c r="E709" s="69"/>
      <c r="G709" s="102"/>
    </row>
    <row r="710" ht="12.75" spans="3:7">
      <c r="C710" s="102"/>
      <c r="D710" s="102"/>
      <c r="E710" s="69"/>
      <c r="G710" s="102"/>
    </row>
    <row r="711" ht="12.75" spans="3:7">
      <c r="C711" s="102"/>
      <c r="D711" s="102"/>
      <c r="E711" s="69"/>
      <c r="G711" s="102"/>
    </row>
    <row r="712" ht="12.75" spans="3:7">
      <c r="C712" s="102"/>
      <c r="D712" s="102"/>
      <c r="E712" s="69"/>
      <c r="G712" s="102"/>
    </row>
    <row r="713" ht="12.75" spans="3:7">
      <c r="C713" s="102"/>
      <c r="D713" s="102"/>
      <c r="E713" s="69"/>
      <c r="G713" s="102"/>
    </row>
    <row r="714" ht="12.75" spans="3:7">
      <c r="C714" s="102"/>
      <c r="D714" s="102"/>
      <c r="E714" s="69"/>
      <c r="G714" s="102"/>
    </row>
    <row r="715" ht="12.75" spans="3:7">
      <c r="C715" s="102"/>
      <c r="D715" s="102"/>
      <c r="E715" s="69"/>
      <c r="G715" s="102"/>
    </row>
    <row r="716" ht="12.75" spans="3:7">
      <c r="C716" s="102"/>
      <c r="D716" s="102"/>
      <c r="E716" s="69"/>
      <c r="G716" s="102"/>
    </row>
    <row r="717" ht="12.75" spans="3:7">
      <c r="C717" s="102"/>
      <c r="D717" s="102"/>
      <c r="E717" s="69"/>
      <c r="G717" s="102"/>
    </row>
    <row r="718" ht="12.75" spans="3:7">
      <c r="C718" s="102"/>
      <c r="D718" s="102"/>
      <c r="E718" s="69"/>
      <c r="G718" s="102"/>
    </row>
    <row r="719" ht="12.75" spans="3:7">
      <c r="C719" s="102"/>
      <c r="D719" s="102"/>
      <c r="E719" s="69"/>
      <c r="G719" s="102"/>
    </row>
    <row r="720" ht="12.75" spans="3:7">
      <c r="C720" s="102"/>
      <c r="D720" s="102"/>
      <c r="E720" s="69"/>
      <c r="G720" s="102"/>
    </row>
    <row r="721" ht="12.75" spans="3:7">
      <c r="C721" s="102"/>
      <c r="D721" s="102"/>
      <c r="E721" s="69"/>
      <c r="G721" s="102"/>
    </row>
    <row r="722" ht="12.75" spans="3:7">
      <c r="C722" s="102"/>
      <c r="D722" s="102"/>
      <c r="E722" s="69"/>
      <c r="G722" s="102"/>
    </row>
    <row r="723" ht="12.75" spans="3:7">
      <c r="C723" s="102"/>
      <c r="D723" s="102"/>
      <c r="E723" s="69"/>
      <c r="G723" s="102"/>
    </row>
    <row r="724" ht="12.75" spans="3:7">
      <c r="C724" s="102"/>
      <c r="D724" s="102"/>
      <c r="E724" s="69"/>
      <c r="G724" s="102"/>
    </row>
    <row r="725" ht="12.75" spans="3:7">
      <c r="C725" s="102"/>
      <c r="D725" s="102"/>
      <c r="E725" s="69"/>
      <c r="G725" s="102"/>
    </row>
    <row r="726" ht="12.75" spans="3:7">
      <c r="C726" s="102"/>
      <c r="D726" s="102"/>
      <c r="E726" s="69"/>
      <c r="G726" s="102"/>
    </row>
    <row r="727" ht="12.75" spans="3:7">
      <c r="C727" s="102"/>
      <c r="D727" s="102"/>
      <c r="E727" s="69"/>
      <c r="G727" s="102"/>
    </row>
    <row r="728" ht="12.75" spans="3:7">
      <c r="C728" s="102"/>
      <c r="D728" s="102"/>
      <c r="E728" s="69"/>
      <c r="G728" s="102"/>
    </row>
    <row r="729" ht="12.75" spans="3:7">
      <c r="C729" s="102"/>
      <c r="D729" s="102"/>
      <c r="E729" s="69"/>
      <c r="G729" s="102"/>
    </row>
    <row r="730" ht="12.75" spans="3:7">
      <c r="C730" s="102"/>
      <c r="D730" s="102"/>
      <c r="E730" s="69"/>
      <c r="G730" s="102"/>
    </row>
    <row r="731" ht="12.75" spans="3:7">
      <c r="C731" s="102"/>
      <c r="D731" s="102"/>
      <c r="E731" s="69"/>
      <c r="G731" s="102"/>
    </row>
    <row r="732" ht="12.75" spans="3:7">
      <c r="C732" s="102"/>
      <c r="D732" s="102"/>
      <c r="E732" s="69"/>
      <c r="G732" s="102"/>
    </row>
    <row r="733" ht="12.75" spans="3:7">
      <c r="C733" s="102"/>
      <c r="D733" s="102"/>
      <c r="E733" s="69"/>
      <c r="G733" s="102"/>
    </row>
    <row r="734" ht="12.75" spans="3:7">
      <c r="C734" s="102"/>
      <c r="D734" s="102"/>
      <c r="E734" s="69"/>
      <c r="G734" s="102"/>
    </row>
    <row r="735" ht="12.75" spans="3:7">
      <c r="C735" s="102"/>
      <c r="D735" s="102"/>
      <c r="E735" s="69"/>
      <c r="G735" s="102"/>
    </row>
    <row r="736" ht="12.75" spans="3:7">
      <c r="C736" s="102"/>
      <c r="D736" s="102"/>
      <c r="E736" s="69"/>
      <c r="G736" s="102"/>
    </row>
    <row r="737" ht="12.75" spans="3:7">
      <c r="C737" s="102"/>
      <c r="D737" s="102"/>
      <c r="E737" s="69"/>
      <c r="G737" s="102"/>
    </row>
    <row r="738" ht="12.75" spans="3:7">
      <c r="C738" s="102"/>
      <c r="D738" s="102"/>
      <c r="E738" s="69"/>
      <c r="G738" s="102"/>
    </row>
    <row r="739" ht="12.75" spans="3:7">
      <c r="C739" s="102"/>
      <c r="D739" s="102"/>
      <c r="E739" s="69"/>
      <c r="G739" s="102"/>
    </row>
    <row r="740" ht="12.75" spans="3:7">
      <c r="C740" s="102"/>
      <c r="D740" s="102"/>
      <c r="E740" s="69"/>
      <c r="G740" s="102"/>
    </row>
    <row r="741" ht="12.75" spans="3:7">
      <c r="C741" s="102"/>
      <c r="D741" s="102"/>
      <c r="E741" s="69"/>
      <c r="G741" s="102"/>
    </row>
    <row r="742" ht="12.75" spans="3:7">
      <c r="C742" s="102"/>
      <c r="D742" s="102"/>
      <c r="E742" s="69"/>
      <c r="G742" s="102"/>
    </row>
    <row r="743" ht="12.75" spans="3:7">
      <c r="C743" s="102"/>
      <c r="D743" s="102"/>
      <c r="E743" s="69"/>
      <c r="G743" s="102"/>
    </row>
    <row r="744" ht="12.75" spans="3:7">
      <c r="C744" s="102"/>
      <c r="D744" s="102"/>
      <c r="E744" s="69"/>
      <c r="G744" s="102"/>
    </row>
    <row r="745" ht="12.75" spans="3:7">
      <c r="C745" s="102"/>
      <c r="D745" s="102"/>
      <c r="E745" s="69"/>
      <c r="G745" s="102"/>
    </row>
    <row r="746" ht="12.75" spans="3:7">
      <c r="C746" s="102"/>
      <c r="D746" s="102"/>
      <c r="E746" s="69"/>
      <c r="G746" s="102"/>
    </row>
    <row r="747" ht="12.75" spans="3:7">
      <c r="C747" s="102"/>
      <c r="D747" s="102"/>
      <c r="E747" s="69"/>
      <c r="G747" s="102"/>
    </row>
    <row r="748" ht="12.75" spans="3:7">
      <c r="C748" s="102"/>
      <c r="D748" s="102"/>
      <c r="E748" s="69"/>
      <c r="G748" s="102"/>
    </row>
    <row r="749" ht="12.75" spans="3:7">
      <c r="C749" s="102"/>
      <c r="D749" s="102"/>
      <c r="E749" s="69"/>
      <c r="G749" s="102"/>
    </row>
    <row r="750" ht="12.75" spans="3:7">
      <c r="C750" s="102"/>
      <c r="D750" s="102"/>
      <c r="E750" s="69"/>
      <c r="G750" s="102"/>
    </row>
    <row r="751" ht="12.75" spans="3:7">
      <c r="C751" s="102"/>
      <c r="D751" s="102"/>
      <c r="E751" s="69"/>
      <c r="G751" s="102"/>
    </row>
    <row r="752" ht="12.75" spans="3:7">
      <c r="C752" s="102"/>
      <c r="D752" s="102"/>
      <c r="E752" s="69"/>
      <c r="G752" s="102"/>
    </row>
    <row r="753" ht="12.75" spans="3:7">
      <c r="C753" s="102"/>
      <c r="D753" s="102"/>
      <c r="E753" s="69"/>
      <c r="G753" s="102"/>
    </row>
    <row r="754" ht="12.75" spans="3:7">
      <c r="C754" s="102"/>
      <c r="D754" s="102"/>
      <c r="E754" s="69"/>
      <c r="G754" s="102"/>
    </row>
    <row r="755" ht="12.75" spans="3:7">
      <c r="C755" s="102"/>
      <c r="D755" s="102"/>
      <c r="E755" s="69"/>
      <c r="G755" s="102"/>
    </row>
    <row r="756" ht="12.75" spans="3:7">
      <c r="C756" s="102"/>
      <c r="D756" s="102"/>
      <c r="E756" s="69"/>
      <c r="G756" s="102"/>
    </row>
    <row r="757" ht="12.75" spans="3:7">
      <c r="C757" s="102"/>
      <c r="D757" s="102"/>
      <c r="E757" s="69"/>
      <c r="G757" s="102"/>
    </row>
    <row r="758" ht="12.75" spans="3:7">
      <c r="C758" s="102"/>
      <c r="D758" s="102"/>
      <c r="E758" s="69"/>
      <c r="G758" s="102"/>
    </row>
    <row r="759" ht="12.75" spans="3:7">
      <c r="C759" s="102"/>
      <c r="D759" s="102"/>
      <c r="E759" s="69"/>
      <c r="G759" s="102"/>
    </row>
    <row r="760" ht="12.75" spans="3:7">
      <c r="C760" s="102"/>
      <c r="D760" s="102"/>
      <c r="E760" s="69"/>
      <c r="G760" s="102"/>
    </row>
    <row r="761" ht="12.75" spans="3:7">
      <c r="C761" s="102"/>
      <c r="D761" s="102"/>
      <c r="E761" s="69"/>
      <c r="G761" s="102"/>
    </row>
    <row r="762" ht="12.75" spans="3:7">
      <c r="C762" s="102"/>
      <c r="D762" s="102"/>
      <c r="E762" s="69"/>
      <c r="G762" s="102"/>
    </row>
    <row r="763" ht="12.75" spans="3:7">
      <c r="C763" s="102"/>
      <c r="D763" s="102"/>
      <c r="E763" s="69"/>
      <c r="G763" s="102"/>
    </row>
    <row r="764" ht="12.75" spans="3:7">
      <c r="C764" s="102"/>
      <c r="D764" s="102"/>
      <c r="E764" s="69"/>
      <c r="G764" s="102"/>
    </row>
    <row r="765" ht="12.75" spans="3:7">
      <c r="C765" s="102"/>
      <c r="D765" s="102"/>
      <c r="E765" s="69"/>
      <c r="G765" s="102"/>
    </row>
    <row r="766" ht="12.75" spans="3:7">
      <c r="C766" s="102"/>
      <c r="D766" s="102"/>
      <c r="E766" s="69"/>
      <c r="G766" s="102"/>
    </row>
    <row r="767" ht="12.75" spans="3:7">
      <c r="C767" s="102"/>
      <c r="D767" s="102"/>
      <c r="E767" s="69"/>
      <c r="G767" s="102"/>
    </row>
    <row r="768" ht="12.75" spans="3:7">
      <c r="C768" s="102"/>
      <c r="D768" s="102"/>
      <c r="E768" s="69"/>
      <c r="G768" s="102"/>
    </row>
    <row r="769" ht="12.75" spans="3:7">
      <c r="C769" s="102"/>
      <c r="D769" s="102"/>
      <c r="E769" s="69"/>
      <c r="G769" s="102"/>
    </row>
    <row r="770" ht="12.75" spans="3:7">
      <c r="C770" s="102"/>
      <c r="D770" s="102"/>
      <c r="E770" s="69"/>
      <c r="G770" s="102"/>
    </row>
    <row r="771" ht="12.75" spans="3:7">
      <c r="C771" s="102"/>
      <c r="D771" s="102"/>
      <c r="E771" s="69"/>
      <c r="G771" s="102"/>
    </row>
    <row r="772" ht="12.75" spans="3:7">
      <c r="C772" s="102"/>
      <c r="D772" s="102"/>
      <c r="E772" s="69"/>
      <c r="G772" s="102"/>
    </row>
    <row r="773" ht="12.75" spans="3:7">
      <c r="C773" s="102"/>
      <c r="D773" s="102"/>
      <c r="E773" s="69"/>
      <c r="G773" s="102"/>
    </row>
    <row r="774" ht="12.75" spans="3:7">
      <c r="C774" s="102"/>
      <c r="D774" s="102"/>
      <c r="E774" s="69"/>
      <c r="G774" s="102"/>
    </row>
    <row r="775" ht="12.75" spans="3:7">
      <c r="C775" s="102"/>
      <c r="D775" s="102"/>
      <c r="E775" s="69"/>
      <c r="G775" s="102"/>
    </row>
    <row r="776" ht="12.75" spans="3:7">
      <c r="C776" s="102"/>
      <c r="D776" s="102"/>
      <c r="E776" s="69"/>
      <c r="G776" s="102"/>
    </row>
    <row r="777" ht="12.75" spans="3:7">
      <c r="C777" s="102"/>
      <c r="D777" s="102"/>
      <c r="E777" s="69"/>
      <c r="G777" s="102"/>
    </row>
    <row r="778" ht="12.75" spans="3:7">
      <c r="C778" s="102"/>
      <c r="D778" s="102"/>
      <c r="E778" s="69"/>
      <c r="G778" s="102"/>
    </row>
    <row r="779" ht="12.75" spans="3:7">
      <c r="C779" s="102"/>
      <c r="D779" s="102"/>
      <c r="E779" s="69"/>
      <c r="G779" s="102"/>
    </row>
    <row r="780" ht="12.75" spans="3:7">
      <c r="C780" s="102"/>
      <c r="D780" s="102"/>
      <c r="E780" s="69"/>
      <c r="G780" s="102"/>
    </row>
    <row r="781" ht="12.75" spans="3:7">
      <c r="C781" s="102"/>
      <c r="D781" s="102"/>
      <c r="E781" s="69"/>
      <c r="G781" s="102"/>
    </row>
    <row r="782" ht="12.75" spans="3:7">
      <c r="C782" s="102"/>
      <c r="D782" s="102"/>
      <c r="E782" s="69"/>
      <c r="G782" s="102"/>
    </row>
    <row r="783" ht="12.75" spans="3:7">
      <c r="C783" s="102"/>
      <c r="D783" s="102"/>
      <c r="E783" s="69"/>
      <c r="G783" s="102"/>
    </row>
    <row r="784" ht="12.75" spans="3:7">
      <c r="C784" s="102"/>
      <c r="D784" s="102"/>
      <c r="E784" s="69"/>
      <c r="G784" s="102"/>
    </row>
    <row r="785" ht="12.75" spans="3:7">
      <c r="C785" s="102"/>
      <c r="D785" s="102"/>
      <c r="E785" s="69"/>
      <c r="G785" s="102"/>
    </row>
    <row r="786" ht="12.75" spans="3:7">
      <c r="C786" s="102"/>
      <c r="D786" s="102"/>
      <c r="E786" s="69"/>
      <c r="G786" s="102"/>
    </row>
    <row r="787" ht="12.75" spans="3:7">
      <c r="C787" s="102"/>
      <c r="D787" s="102"/>
      <c r="E787" s="69"/>
      <c r="G787" s="102"/>
    </row>
    <row r="788" ht="12.75" spans="3:7">
      <c r="C788" s="102"/>
      <c r="D788" s="102"/>
      <c r="E788" s="69"/>
      <c r="G788" s="102"/>
    </row>
    <row r="789" ht="12.75" spans="3:7">
      <c r="C789" s="102"/>
      <c r="D789" s="102"/>
      <c r="E789" s="69"/>
      <c r="G789" s="102"/>
    </row>
    <row r="790" ht="12.75" spans="3:7">
      <c r="C790" s="102"/>
      <c r="D790" s="102"/>
      <c r="E790" s="69"/>
      <c r="G790" s="102"/>
    </row>
    <row r="791" ht="12.75" spans="3:7">
      <c r="C791" s="102"/>
      <c r="D791" s="102"/>
      <c r="E791" s="69"/>
      <c r="G791" s="102"/>
    </row>
    <row r="792" ht="12.75" spans="3:7">
      <c r="C792" s="102"/>
      <c r="D792" s="102"/>
      <c r="E792" s="69"/>
      <c r="G792" s="102"/>
    </row>
    <row r="793" ht="12.75" spans="3:7">
      <c r="C793" s="102"/>
      <c r="D793" s="102"/>
      <c r="E793" s="69"/>
      <c r="G793" s="102"/>
    </row>
    <row r="794" ht="12.75" spans="3:7">
      <c r="C794" s="102"/>
      <c r="D794" s="102"/>
      <c r="E794" s="69"/>
      <c r="G794" s="102"/>
    </row>
    <row r="795" ht="12.75" spans="3:7">
      <c r="C795" s="102"/>
      <c r="D795" s="102"/>
      <c r="E795" s="69"/>
      <c r="G795" s="102"/>
    </row>
    <row r="796" ht="12.75" spans="3:7">
      <c r="C796" s="102"/>
      <c r="D796" s="102"/>
      <c r="E796" s="69"/>
      <c r="G796" s="102"/>
    </row>
    <row r="797" ht="12.75" spans="3:7">
      <c r="C797" s="102"/>
      <c r="D797" s="102"/>
      <c r="E797" s="69"/>
      <c r="G797" s="102"/>
    </row>
    <row r="798" ht="12.75" spans="3:7">
      <c r="C798" s="102"/>
      <c r="D798" s="102"/>
      <c r="E798" s="69"/>
      <c r="G798" s="102"/>
    </row>
    <row r="799" ht="12.75" spans="3:7">
      <c r="C799" s="102"/>
      <c r="D799" s="102"/>
      <c r="E799" s="69"/>
      <c r="G799" s="102"/>
    </row>
    <row r="800" ht="12.75" spans="3:7">
      <c r="C800" s="102"/>
      <c r="D800" s="102"/>
      <c r="E800" s="69"/>
      <c r="G800" s="102"/>
    </row>
    <row r="801" ht="12.75" spans="3:7">
      <c r="C801" s="102"/>
      <c r="D801" s="102"/>
      <c r="E801" s="69"/>
      <c r="G801" s="102"/>
    </row>
    <row r="802" ht="12.75" spans="3:7">
      <c r="C802" s="102"/>
      <c r="D802" s="102"/>
      <c r="E802" s="69"/>
      <c r="G802" s="102"/>
    </row>
    <row r="803" ht="12.75" spans="3:7">
      <c r="C803" s="102"/>
      <c r="D803" s="102"/>
      <c r="E803" s="69"/>
      <c r="G803" s="102"/>
    </row>
    <row r="804" ht="12.75" spans="3:7">
      <c r="C804" s="102"/>
      <c r="D804" s="102"/>
      <c r="E804" s="69"/>
      <c r="G804" s="102"/>
    </row>
    <row r="805" ht="12.75" spans="3:7">
      <c r="C805" s="102"/>
      <c r="D805" s="102"/>
      <c r="E805" s="69"/>
      <c r="G805" s="102"/>
    </row>
    <row r="806" ht="12.75" spans="3:7">
      <c r="C806" s="102"/>
      <c r="D806" s="102"/>
      <c r="E806" s="69"/>
      <c r="G806" s="102"/>
    </row>
    <row r="807" ht="12.75" spans="3:7">
      <c r="C807" s="102"/>
      <c r="D807" s="102"/>
      <c r="E807" s="69"/>
      <c r="G807" s="102"/>
    </row>
    <row r="808" ht="12.75" spans="3:7">
      <c r="C808" s="102"/>
      <c r="D808" s="102"/>
      <c r="E808" s="69"/>
      <c r="G808" s="102"/>
    </row>
    <row r="809" ht="12.75" spans="3:7">
      <c r="C809" s="102"/>
      <c r="D809" s="102"/>
      <c r="E809" s="69"/>
      <c r="G809" s="102"/>
    </row>
    <row r="810" ht="12.75" spans="3:7">
      <c r="C810" s="102"/>
      <c r="D810" s="102"/>
      <c r="E810" s="69"/>
      <c r="G810" s="102"/>
    </row>
    <row r="811" ht="12.75" spans="3:7">
      <c r="C811" s="102"/>
      <c r="D811" s="102"/>
      <c r="E811" s="69"/>
      <c r="G811" s="102"/>
    </row>
    <row r="812" ht="12.75" spans="3:7">
      <c r="C812" s="102"/>
      <c r="D812" s="102"/>
      <c r="E812" s="69"/>
      <c r="G812" s="102"/>
    </row>
    <row r="813" ht="12.75" spans="3:7">
      <c r="C813" s="102"/>
      <c r="D813" s="102"/>
      <c r="E813" s="69"/>
      <c r="G813" s="102"/>
    </row>
    <row r="814" ht="12.75" spans="3:7">
      <c r="C814" s="102"/>
      <c r="D814" s="102"/>
      <c r="E814" s="69"/>
      <c r="G814" s="102"/>
    </row>
    <row r="815" ht="12.75" spans="3:7">
      <c r="C815" s="102"/>
      <c r="D815" s="102"/>
      <c r="E815" s="69"/>
      <c r="G815" s="102"/>
    </row>
    <row r="816" ht="12.75" spans="3:7">
      <c r="C816" s="102"/>
      <c r="D816" s="102"/>
      <c r="E816" s="69"/>
      <c r="G816" s="102"/>
    </row>
    <row r="817" ht="12.75" spans="3:7">
      <c r="C817" s="102"/>
      <c r="D817" s="102"/>
      <c r="E817" s="69"/>
      <c r="G817" s="102"/>
    </row>
    <row r="818" ht="12.75" spans="3:7">
      <c r="C818" s="102"/>
      <c r="D818" s="102"/>
      <c r="E818" s="69"/>
      <c r="G818" s="102"/>
    </row>
    <row r="819" ht="12.75" spans="3:7">
      <c r="C819" s="102"/>
      <c r="D819" s="102"/>
      <c r="E819" s="69"/>
      <c r="G819" s="102"/>
    </row>
    <row r="820" ht="12.75" spans="3:7">
      <c r="C820" s="102"/>
      <c r="D820" s="102"/>
      <c r="E820" s="69"/>
      <c r="G820" s="102"/>
    </row>
    <row r="821" ht="12.75" spans="3:7">
      <c r="C821" s="102"/>
      <c r="D821" s="102"/>
      <c r="E821" s="69"/>
      <c r="G821" s="102"/>
    </row>
    <row r="822" ht="12.75" spans="3:7">
      <c r="C822" s="102"/>
      <c r="D822" s="102"/>
      <c r="E822" s="69"/>
      <c r="G822" s="102"/>
    </row>
    <row r="823" ht="12.75" spans="3:7">
      <c r="C823" s="102"/>
      <c r="D823" s="102"/>
      <c r="E823" s="69"/>
      <c r="G823" s="102"/>
    </row>
    <row r="824" ht="12.75" spans="3:7">
      <c r="C824" s="102"/>
      <c r="D824" s="102"/>
      <c r="E824" s="69"/>
      <c r="G824" s="102"/>
    </row>
    <row r="825" ht="12.75" spans="3:7">
      <c r="C825" s="102"/>
      <c r="D825" s="102"/>
      <c r="E825" s="69"/>
      <c r="G825" s="102"/>
    </row>
    <row r="826" ht="12.75" spans="3:7">
      <c r="C826" s="102"/>
      <c r="D826" s="102"/>
      <c r="E826" s="69"/>
      <c r="G826" s="102"/>
    </row>
    <row r="827" ht="12.75" spans="3:7">
      <c r="C827" s="102"/>
      <c r="D827" s="102"/>
      <c r="E827" s="69"/>
      <c r="G827" s="102"/>
    </row>
    <row r="828" ht="12.75" spans="3:7">
      <c r="C828" s="102"/>
      <c r="D828" s="102"/>
      <c r="E828" s="69"/>
      <c r="G828" s="102"/>
    </row>
    <row r="829" ht="12.75" spans="3:7">
      <c r="C829" s="102"/>
      <c r="D829" s="102"/>
      <c r="E829" s="69"/>
      <c r="G829" s="102"/>
    </row>
    <row r="830" ht="12.75" spans="3:7">
      <c r="C830" s="102"/>
      <c r="D830" s="102"/>
      <c r="E830" s="69"/>
      <c r="G830" s="102"/>
    </row>
    <row r="831" ht="12.75" spans="3:7">
      <c r="C831" s="102"/>
      <c r="D831" s="102"/>
      <c r="E831" s="69"/>
      <c r="G831" s="102"/>
    </row>
    <row r="832" ht="12.75" spans="3:7">
      <c r="C832" s="102"/>
      <c r="D832" s="102"/>
      <c r="E832" s="69"/>
      <c r="G832" s="102"/>
    </row>
    <row r="833" ht="12.75" spans="3:7">
      <c r="C833" s="102"/>
      <c r="D833" s="102"/>
      <c r="E833" s="69"/>
      <c r="G833" s="102"/>
    </row>
    <row r="834" ht="12.75" spans="3:7">
      <c r="C834" s="102"/>
      <c r="D834" s="102"/>
      <c r="E834" s="69"/>
      <c r="G834" s="102"/>
    </row>
    <row r="835" ht="12.75" spans="3:7">
      <c r="C835" s="102"/>
      <c r="D835" s="102"/>
      <c r="E835" s="69"/>
      <c r="G835" s="102"/>
    </row>
    <row r="836" ht="12.75" spans="3:7">
      <c r="C836" s="102"/>
      <c r="D836" s="102"/>
      <c r="E836" s="69"/>
      <c r="G836" s="102"/>
    </row>
    <row r="837" ht="12.75" spans="3:7">
      <c r="C837" s="102"/>
      <c r="D837" s="102"/>
      <c r="E837" s="69"/>
      <c r="G837" s="102"/>
    </row>
    <row r="838" ht="12.75" spans="3:7">
      <c r="C838" s="102"/>
      <c r="D838" s="102"/>
      <c r="E838" s="69"/>
      <c r="G838" s="102"/>
    </row>
    <row r="839" ht="12.75" spans="3:7">
      <c r="C839" s="102"/>
      <c r="D839" s="102"/>
      <c r="E839" s="69"/>
      <c r="G839" s="102"/>
    </row>
    <row r="840" ht="12.75" spans="3:7">
      <c r="C840" s="102"/>
      <c r="D840" s="102"/>
      <c r="E840" s="69"/>
      <c r="G840" s="102"/>
    </row>
    <row r="841" ht="12.75" spans="3:7">
      <c r="C841" s="102"/>
      <c r="D841" s="102"/>
      <c r="E841" s="69"/>
      <c r="G841" s="102"/>
    </row>
    <row r="842" ht="12.75" spans="3:7">
      <c r="C842" s="102"/>
      <c r="D842" s="102"/>
      <c r="E842" s="69"/>
      <c r="G842" s="102"/>
    </row>
    <row r="843" ht="12.75" spans="3:7">
      <c r="C843" s="102"/>
      <c r="D843" s="102"/>
      <c r="E843" s="69"/>
      <c r="G843" s="102"/>
    </row>
    <row r="844" ht="12.75" spans="3:7">
      <c r="C844" s="102"/>
      <c r="D844" s="102"/>
      <c r="E844" s="69"/>
      <c r="G844" s="102"/>
    </row>
    <row r="845" ht="12.75" spans="3:7">
      <c r="C845" s="102"/>
      <c r="D845" s="102"/>
      <c r="E845" s="69"/>
      <c r="G845" s="102"/>
    </row>
    <row r="846" ht="12.75" spans="3:7">
      <c r="C846" s="102"/>
      <c r="D846" s="102"/>
      <c r="E846" s="69"/>
      <c r="G846" s="102"/>
    </row>
    <row r="847" ht="12.75" spans="3:7">
      <c r="C847" s="102"/>
      <c r="D847" s="102"/>
      <c r="E847" s="69"/>
      <c r="G847" s="102"/>
    </row>
    <row r="848" ht="12.75" spans="3:7">
      <c r="C848" s="102"/>
      <c r="D848" s="102"/>
      <c r="E848" s="69"/>
      <c r="G848" s="102"/>
    </row>
    <row r="849" ht="12.75" spans="3:7">
      <c r="C849" s="102"/>
      <c r="D849" s="102"/>
      <c r="E849" s="69"/>
      <c r="G849" s="102"/>
    </row>
    <row r="850" ht="12.75" spans="3:7">
      <c r="C850" s="102"/>
      <c r="D850" s="102"/>
      <c r="E850" s="69"/>
      <c r="G850" s="102"/>
    </row>
    <row r="851" ht="12.75" spans="3:7">
      <c r="C851" s="102"/>
      <c r="D851" s="102"/>
      <c r="E851" s="69"/>
      <c r="G851" s="102"/>
    </row>
    <row r="852" ht="12.75" spans="3:7">
      <c r="C852" s="102"/>
      <c r="D852" s="102"/>
      <c r="E852" s="69"/>
      <c r="G852" s="102"/>
    </row>
    <row r="853" ht="12.75" spans="3:7">
      <c r="C853" s="102"/>
      <c r="D853" s="102"/>
      <c r="E853" s="69"/>
      <c r="G853" s="102"/>
    </row>
    <row r="854" ht="12.75" spans="3:7">
      <c r="C854" s="102"/>
      <c r="D854" s="102"/>
      <c r="E854" s="69"/>
      <c r="G854" s="102"/>
    </row>
    <row r="855" ht="12.75" spans="3:7">
      <c r="C855" s="102"/>
      <c r="D855" s="102"/>
      <c r="E855" s="69"/>
      <c r="G855" s="102"/>
    </row>
    <row r="856" ht="12.75" spans="3:7">
      <c r="C856" s="102"/>
      <c r="D856" s="102"/>
      <c r="E856" s="69"/>
      <c r="G856" s="102"/>
    </row>
    <row r="857" ht="12.75" spans="3:7">
      <c r="C857" s="102"/>
      <c r="D857" s="102"/>
      <c r="E857" s="69"/>
      <c r="G857" s="102"/>
    </row>
    <row r="858" ht="12.75" spans="3:7">
      <c r="C858" s="102"/>
      <c r="D858" s="102"/>
      <c r="E858" s="69"/>
      <c r="G858" s="102"/>
    </row>
    <row r="859" ht="12.75" spans="3:7">
      <c r="C859" s="102"/>
      <c r="D859" s="102"/>
      <c r="E859" s="69"/>
      <c r="G859" s="102"/>
    </row>
    <row r="860" ht="12.75" spans="3:7">
      <c r="C860" s="102"/>
      <c r="D860" s="102"/>
      <c r="E860" s="69"/>
      <c r="G860" s="102"/>
    </row>
    <row r="861" ht="12.75" spans="3:7">
      <c r="C861" s="102"/>
      <c r="D861" s="102"/>
      <c r="E861" s="69"/>
      <c r="G861" s="102"/>
    </row>
    <row r="862" ht="12.75" spans="3:7">
      <c r="C862" s="102"/>
      <c r="D862" s="102"/>
      <c r="E862" s="69"/>
      <c r="G862" s="102"/>
    </row>
    <row r="863" ht="12.75" spans="3:7">
      <c r="C863" s="102"/>
      <c r="D863" s="102"/>
      <c r="E863" s="69"/>
      <c r="G863" s="102"/>
    </row>
    <row r="864" ht="12.75" spans="3:7">
      <c r="C864" s="102"/>
      <c r="D864" s="102"/>
      <c r="E864" s="69"/>
      <c r="G864" s="102"/>
    </row>
    <row r="865" ht="12.75" spans="3:7">
      <c r="C865" s="102"/>
      <c r="D865" s="102"/>
      <c r="E865" s="69"/>
      <c r="G865" s="102"/>
    </row>
    <row r="866" ht="12.75" spans="3:7">
      <c r="C866" s="102"/>
      <c r="D866" s="102"/>
      <c r="E866" s="69"/>
      <c r="G866" s="102"/>
    </row>
    <row r="867" ht="12.75" spans="3:7">
      <c r="C867" s="102"/>
      <c r="D867" s="102"/>
      <c r="E867" s="69"/>
      <c r="G867" s="102"/>
    </row>
    <row r="868" ht="12.75" spans="3:7">
      <c r="C868" s="102"/>
      <c r="D868" s="102"/>
      <c r="E868" s="69"/>
      <c r="G868" s="102"/>
    </row>
    <row r="869" ht="12.75" spans="3:7">
      <c r="C869" s="102"/>
      <c r="D869" s="102"/>
      <c r="E869" s="69"/>
      <c r="G869" s="102"/>
    </row>
    <row r="870" ht="12.75" spans="3:7">
      <c r="C870" s="102"/>
      <c r="D870" s="102"/>
      <c r="E870" s="69"/>
      <c r="G870" s="102"/>
    </row>
    <row r="871" ht="12.75" spans="3:7">
      <c r="C871" s="102"/>
      <c r="D871" s="102"/>
      <c r="E871" s="69"/>
      <c r="G871" s="102"/>
    </row>
    <row r="872" ht="12.75" spans="3:7">
      <c r="C872" s="102"/>
      <c r="D872" s="102"/>
      <c r="E872" s="69"/>
      <c r="G872" s="102"/>
    </row>
    <row r="873" ht="12.75" spans="3:7">
      <c r="C873" s="102"/>
      <c r="D873" s="102"/>
      <c r="E873" s="69"/>
      <c r="G873" s="102"/>
    </row>
    <row r="874" ht="12.75" spans="3:7">
      <c r="C874" s="102"/>
      <c r="D874" s="102"/>
      <c r="E874" s="69"/>
      <c r="G874" s="102"/>
    </row>
    <row r="875" ht="12.75" spans="3:7">
      <c r="C875" s="102"/>
      <c r="D875" s="102"/>
      <c r="E875" s="69"/>
      <c r="G875" s="102"/>
    </row>
    <row r="876" ht="12.75" spans="3:7">
      <c r="C876" s="102"/>
      <c r="D876" s="102"/>
      <c r="E876" s="69"/>
      <c r="G876" s="102"/>
    </row>
    <row r="877" ht="12.75" spans="3:7">
      <c r="C877" s="102"/>
      <c r="D877" s="102"/>
      <c r="E877" s="69"/>
      <c r="G877" s="102"/>
    </row>
    <row r="878" ht="12.75" spans="3:7">
      <c r="C878" s="102"/>
      <c r="D878" s="102"/>
      <c r="E878" s="69"/>
      <c r="G878" s="102"/>
    </row>
    <row r="879" ht="12.75" spans="3:7">
      <c r="C879" s="102"/>
      <c r="D879" s="102"/>
      <c r="E879" s="69"/>
      <c r="G879" s="102"/>
    </row>
    <row r="880" ht="12.75" spans="3:7">
      <c r="C880" s="102"/>
      <c r="D880" s="102"/>
      <c r="E880" s="69"/>
      <c r="G880" s="102"/>
    </row>
    <row r="881" ht="12.75" spans="3:7">
      <c r="C881" s="102"/>
      <c r="D881" s="102"/>
      <c r="E881" s="69"/>
      <c r="G881" s="102"/>
    </row>
    <row r="882" ht="12.75" spans="3:7">
      <c r="C882" s="102"/>
      <c r="D882" s="102"/>
      <c r="E882" s="69"/>
      <c r="G882" s="102"/>
    </row>
    <row r="883" ht="12.75" spans="3:7">
      <c r="C883" s="102"/>
      <c r="D883" s="102"/>
      <c r="E883" s="69"/>
      <c r="G883" s="102"/>
    </row>
    <row r="884" ht="12.75" spans="3:7">
      <c r="C884" s="102"/>
      <c r="D884" s="102"/>
      <c r="E884" s="69"/>
      <c r="G884" s="102"/>
    </row>
    <row r="885" ht="12.75" spans="3:7">
      <c r="C885" s="102"/>
      <c r="D885" s="102"/>
      <c r="E885" s="69"/>
      <c r="G885" s="102"/>
    </row>
    <row r="886" ht="12.75" spans="3:7">
      <c r="C886" s="102"/>
      <c r="D886" s="102"/>
      <c r="E886" s="69"/>
      <c r="G886" s="102"/>
    </row>
    <row r="887" ht="12.75" spans="3:7">
      <c r="C887" s="102"/>
      <c r="D887" s="102"/>
      <c r="E887" s="69"/>
      <c r="G887" s="102"/>
    </row>
    <row r="888" ht="12.75" spans="3:7">
      <c r="C888" s="102"/>
      <c r="D888" s="102"/>
      <c r="E888" s="69"/>
      <c r="G888" s="102"/>
    </row>
    <row r="889" ht="12.75" spans="3:7">
      <c r="C889" s="102"/>
      <c r="D889" s="102"/>
      <c r="E889" s="69"/>
      <c r="G889" s="102"/>
    </row>
    <row r="890" ht="12.75" spans="3:7">
      <c r="C890" s="102"/>
      <c r="D890" s="102"/>
      <c r="E890" s="69"/>
      <c r="G890" s="102"/>
    </row>
    <row r="891" ht="12.75" spans="3:7">
      <c r="C891" s="102"/>
      <c r="D891" s="102"/>
      <c r="E891" s="69"/>
      <c r="G891" s="102"/>
    </row>
    <row r="892" ht="12.75" spans="3:7">
      <c r="C892" s="102"/>
      <c r="D892" s="102"/>
      <c r="E892" s="69"/>
      <c r="G892" s="102"/>
    </row>
    <row r="893" ht="12.75" spans="3:7">
      <c r="C893" s="102"/>
      <c r="D893" s="102"/>
      <c r="E893" s="69"/>
      <c r="G893" s="102"/>
    </row>
    <row r="894" ht="12.75" spans="3:7">
      <c r="C894" s="102"/>
      <c r="D894" s="102"/>
      <c r="E894" s="69"/>
      <c r="G894" s="102"/>
    </row>
    <row r="895" ht="12.75" spans="3:7">
      <c r="C895" s="102"/>
      <c r="D895" s="102"/>
      <c r="E895" s="69"/>
      <c r="G895" s="102"/>
    </row>
    <row r="896" ht="12.75" spans="3:7">
      <c r="C896" s="102"/>
      <c r="D896" s="102"/>
      <c r="E896" s="69"/>
      <c r="G896" s="102"/>
    </row>
    <row r="897" ht="12.75" spans="3:7">
      <c r="C897" s="102"/>
      <c r="D897" s="102"/>
      <c r="E897" s="69"/>
      <c r="G897" s="102"/>
    </row>
    <row r="898" ht="12.75" spans="3:7">
      <c r="C898" s="102"/>
      <c r="D898" s="102"/>
      <c r="E898" s="69"/>
      <c r="G898" s="102"/>
    </row>
    <row r="899" ht="12.75" spans="3:7">
      <c r="C899" s="102"/>
      <c r="D899" s="102"/>
      <c r="E899" s="69"/>
      <c r="G899" s="102"/>
    </row>
    <row r="900" ht="12.75" spans="3:7">
      <c r="C900" s="102"/>
      <c r="D900" s="102"/>
      <c r="E900" s="69"/>
      <c r="G900" s="102"/>
    </row>
    <row r="901" ht="12.75" spans="3:7">
      <c r="C901" s="102"/>
      <c r="D901" s="102"/>
      <c r="E901" s="69"/>
      <c r="G901" s="102"/>
    </row>
    <row r="902" ht="12.75" spans="3:7">
      <c r="C902" s="102"/>
      <c r="D902" s="102"/>
      <c r="E902" s="69"/>
      <c r="G902" s="102"/>
    </row>
    <row r="903" ht="12.75" spans="3:7">
      <c r="C903" s="102"/>
      <c r="D903" s="102"/>
      <c r="E903" s="69"/>
      <c r="G903" s="102"/>
    </row>
    <row r="904" ht="12.75" spans="3:7">
      <c r="C904" s="102"/>
      <c r="D904" s="102"/>
      <c r="E904" s="69"/>
      <c r="G904" s="102"/>
    </row>
    <row r="905" ht="12.75" spans="3:7">
      <c r="C905" s="102"/>
      <c r="D905" s="102"/>
      <c r="E905" s="69"/>
      <c r="G905" s="102"/>
    </row>
    <row r="906" ht="12.75" spans="3:7">
      <c r="C906" s="102"/>
      <c r="D906" s="102"/>
      <c r="E906" s="69"/>
      <c r="G906" s="102"/>
    </row>
    <row r="907" ht="12.75" spans="3:7">
      <c r="C907" s="102"/>
      <c r="D907" s="102"/>
      <c r="E907" s="69"/>
      <c r="G907" s="102"/>
    </row>
    <row r="908" ht="12.75" spans="3:7">
      <c r="C908" s="102"/>
      <c r="D908" s="102"/>
      <c r="E908" s="69"/>
      <c r="G908" s="102"/>
    </row>
    <row r="909" ht="12.75" spans="3:7">
      <c r="C909" s="102"/>
      <c r="D909" s="102"/>
      <c r="E909" s="69"/>
      <c r="G909" s="102"/>
    </row>
    <row r="910" ht="12.75" spans="3:7">
      <c r="C910" s="102"/>
      <c r="D910" s="102"/>
      <c r="E910" s="69"/>
      <c r="G910" s="102"/>
    </row>
    <row r="911" ht="12.75" spans="3:7">
      <c r="C911" s="102"/>
      <c r="D911" s="102"/>
      <c r="E911" s="69"/>
      <c r="G911" s="102"/>
    </row>
    <row r="912" ht="12.75" spans="3:7">
      <c r="C912" s="102"/>
      <c r="D912" s="102"/>
      <c r="E912" s="69"/>
      <c r="G912" s="102"/>
    </row>
    <row r="913" ht="12.75" spans="3:7">
      <c r="C913" s="102"/>
      <c r="D913" s="102"/>
      <c r="E913" s="69"/>
      <c r="G913" s="102"/>
    </row>
    <row r="914" ht="12.75" spans="3:7">
      <c r="C914" s="102"/>
      <c r="D914" s="102"/>
      <c r="E914" s="69"/>
      <c r="G914" s="102"/>
    </row>
    <row r="915" ht="12.75" spans="3:7">
      <c r="C915" s="102"/>
      <c r="D915" s="102"/>
      <c r="E915" s="69"/>
      <c r="G915" s="102"/>
    </row>
    <row r="916" ht="12.75" spans="3:7">
      <c r="C916" s="102"/>
      <c r="D916" s="102"/>
      <c r="E916" s="69"/>
      <c r="G916" s="102"/>
    </row>
    <row r="917" ht="12.75" spans="3:7">
      <c r="C917" s="102"/>
      <c r="D917" s="102"/>
      <c r="E917" s="69"/>
      <c r="G917" s="102"/>
    </row>
    <row r="918" ht="12.75" spans="3:7">
      <c r="C918" s="102"/>
      <c r="D918" s="102"/>
      <c r="E918" s="69"/>
      <c r="G918" s="102"/>
    </row>
    <row r="919" ht="12.75" spans="3:7">
      <c r="C919" s="102"/>
      <c r="D919" s="102"/>
      <c r="E919" s="69"/>
      <c r="G919" s="102"/>
    </row>
    <row r="920" ht="12.75" spans="3:7">
      <c r="C920" s="102"/>
      <c r="D920" s="102"/>
      <c r="E920" s="69"/>
      <c r="G920" s="102"/>
    </row>
    <row r="921" ht="12.75" spans="3:7">
      <c r="C921" s="102"/>
      <c r="D921" s="102"/>
      <c r="E921" s="69"/>
      <c r="G921" s="102"/>
    </row>
    <row r="922" ht="12.75" spans="3:7">
      <c r="C922" s="102"/>
      <c r="D922" s="102"/>
      <c r="E922" s="69"/>
      <c r="G922" s="102"/>
    </row>
    <row r="923" ht="12.75" spans="3:7">
      <c r="C923" s="102"/>
      <c r="D923" s="102"/>
      <c r="E923" s="69"/>
      <c r="G923" s="102"/>
    </row>
    <row r="924" ht="12.75" spans="3:7">
      <c r="C924" s="102"/>
      <c r="D924" s="102"/>
      <c r="E924" s="69"/>
      <c r="G924" s="102"/>
    </row>
    <row r="925" ht="12.75" spans="3:7">
      <c r="C925" s="102"/>
      <c r="D925" s="102"/>
      <c r="E925" s="69"/>
      <c r="G925" s="102"/>
    </row>
    <row r="926" ht="12.75" spans="3:7">
      <c r="C926" s="102"/>
      <c r="D926" s="102"/>
      <c r="E926" s="69"/>
      <c r="G926" s="102"/>
    </row>
    <row r="927" ht="12.75" spans="3:7">
      <c r="C927" s="102"/>
      <c r="D927" s="102"/>
      <c r="E927" s="69"/>
      <c r="G927" s="102"/>
    </row>
    <row r="928" ht="12.75" spans="3:7">
      <c r="C928" s="102"/>
      <c r="D928" s="102"/>
      <c r="E928" s="69"/>
      <c r="G928" s="102"/>
    </row>
    <row r="929" ht="12.75" spans="3:7">
      <c r="C929" s="102"/>
      <c r="D929" s="102"/>
      <c r="E929" s="69"/>
      <c r="G929" s="102"/>
    </row>
    <row r="930" ht="12.75" spans="3:7">
      <c r="C930" s="102"/>
      <c r="D930" s="102"/>
      <c r="E930" s="69"/>
      <c r="G930" s="102"/>
    </row>
    <row r="931" ht="12.75" spans="3:7">
      <c r="C931" s="102"/>
      <c r="D931" s="102"/>
      <c r="E931" s="69"/>
      <c r="G931" s="102"/>
    </row>
    <row r="932" ht="12.75" spans="3:7">
      <c r="C932" s="102"/>
      <c r="D932" s="102"/>
      <c r="E932" s="69"/>
      <c r="G932" s="102"/>
    </row>
    <row r="933" ht="12.75" spans="3:7">
      <c r="C933" s="102"/>
      <c r="D933" s="102"/>
      <c r="E933" s="69"/>
      <c r="G933" s="102"/>
    </row>
    <row r="934" ht="12.75" spans="3:7">
      <c r="C934" s="102"/>
      <c r="D934" s="102"/>
      <c r="E934" s="69"/>
      <c r="G934" s="102"/>
    </row>
    <row r="935" ht="12.75" spans="3:7">
      <c r="C935" s="102"/>
      <c r="D935" s="102"/>
      <c r="E935" s="69"/>
      <c r="G935" s="102"/>
    </row>
    <row r="936" ht="12.75" spans="3:7">
      <c r="C936" s="102"/>
      <c r="D936" s="102"/>
      <c r="E936" s="69"/>
      <c r="G936" s="102"/>
    </row>
    <row r="937" ht="12.75" spans="3:7">
      <c r="C937" s="102"/>
      <c r="D937" s="102"/>
      <c r="E937" s="69"/>
      <c r="G937" s="102"/>
    </row>
    <row r="938" ht="12.75" spans="3:7">
      <c r="C938" s="102"/>
      <c r="D938" s="102"/>
      <c r="E938" s="69"/>
      <c r="G938" s="102"/>
    </row>
    <row r="939" ht="12.75" spans="3:7">
      <c r="C939" s="102"/>
      <c r="D939" s="102"/>
      <c r="E939" s="69"/>
      <c r="G939" s="102"/>
    </row>
    <row r="940" ht="12.75" spans="3:7">
      <c r="C940" s="102"/>
      <c r="D940" s="102"/>
      <c r="E940" s="69"/>
      <c r="G940" s="102"/>
    </row>
    <row r="941" ht="12.75" spans="3:7">
      <c r="C941" s="102"/>
      <c r="D941" s="102"/>
      <c r="E941" s="69"/>
      <c r="G941" s="102"/>
    </row>
    <row r="942" ht="12.75" spans="3:7">
      <c r="C942" s="102"/>
      <c r="D942" s="102"/>
      <c r="E942" s="69"/>
      <c r="G942" s="102"/>
    </row>
    <row r="943" ht="12.75" spans="3:7">
      <c r="C943" s="102"/>
      <c r="D943" s="102"/>
      <c r="E943" s="69"/>
      <c r="G943" s="102"/>
    </row>
    <row r="944" ht="12.75" spans="3:7">
      <c r="C944" s="102"/>
      <c r="D944" s="102"/>
      <c r="E944" s="69"/>
      <c r="G944" s="102"/>
    </row>
    <row r="945" ht="12.75" spans="3:7">
      <c r="C945" s="102"/>
      <c r="D945" s="102"/>
      <c r="E945" s="69"/>
      <c r="G945" s="102"/>
    </row>
    <row r="946" ht="12.75" spans="3:7">
      <c r="C946" s="102"/>
      <c r="D946" s="102"/>
      <c r="E946" s="69"/>
      <c r="G946" s="102"/>
    </row>
    <row r="947" ht="12.75" spans="3:7">
      <c r="C947" s="102"/>
      <c r="D947" s="102"/>
      <c r="E947" s="69"/>
      <c r="G947" s="102"/>
    </row>
    <row r="948" ht="12.75" spans="3:7">
      <c r="C948" s="102"/>
      <c r="D948" s="102"/>
      <c r="E948" s="69"/>
      <c r="G948" s="102"/>
    </row>
    <row r="949" ht="12.75" spans="3:7">
      <c r="C949" s="102"/>
      <c r="D949" s="102"/>
      <c r="E949" s="69"/>
      <c r="G949" s="102"/>
    </row>
    <row r="950" ht="12.75" spans="3:7">
      <c r="C950" s="102"/>
      <c r="D950" s="102"/>
      <c r="E950" s="69"/>
      <c r="G950" s="102"/>
    </row>
    <row r="951" ht="12.75" spans="3:7">
      <c r="C951" s="102"/>
      <c r="D951" s="102"/>
      <c r="E951" s="69"/>
      <c r="G951" s="102"/>
    </row>
    <row r="952" ht="12.75" spans="3:7">
      <c r="C952" s="102"/>
      <c r="D952" s="102"/>
      <c r="E952" s="69"/>
      <c r="G952" s="102"/>
    </row>
    <row r="953" ht="12.75" spans="3:7">
      <c r="C953" s="102"/>
      <c r="D953" s="102"/>
      <c r="E953" s="69"/>
      <c r="G953" s="102"/>
    </row>
    <row r="954" ht="12.75" spans="3:7">
      <c r="C954" s="102"/>
      <c r="D954" s="102"/>
      <c r="E954" s="69"/>
      <c r="G954" s="102"/>
    </row>
    <row r="955" ht="12.75" spans="3:7">
      <c r="C955" s="102"/>
      <c r="D955" s="102"/>
      <c r="E955" s="69"/>
      <c r="G955" s="102"/>
    </row>
    <row r="956" ht="12.75" spans="3:7">
      <c r="C956" s="102"/>
      <c r="D956" s="102"/>
      <c r="E956" s="69"/>
      <c r="G956" s="102"/>
    </row>
    <row r="957" ht="12.75" spans="3:7">
      <c r="C957" s="102"/>
      <c r="D957" s="102"/>
      <c r="E957" s="69"/>
      <c r="G957" s="102"/>
    </row>
    <row r="958" ht="12.75" spans="3:7">
      <c r="C958" s="102"/>
      <c r="D958" s="102"/>
      <c r="E958" s="69"/>
      <c r="G958" s="102"/>
    </row>
    <row r="959" ht="12.75" spans="3:7">
      <c r="C959" s="102"/>
      <c r="D959" s="102"/>
      <c r="E959" s="69"/>
      <c r="G959" s="102"/>
    </row>
    <row r="960" ht="12.75" spans="3:7">
      <c r="C960" s="102"/>
      <c r="D960" s="102"/>
      <c r="E960" s="69"/>
      <c r="G960" s="102"/>
    </row>
    <row r="961" ht="12.75" spans="3:7">
      <c r="C961" s="102"/>
      <c r="D961" s="102"/>
      <c r="E961" s="69"/>
      <c r="G961" s="102"/>
    </row>
    <row r="962" ht="12.75" spans="3:7">
      <c r="C962" s="102"/>
      <c r="D962" s="102"/>
      <c r="E962" s="69"/>
      <c r="G962" s="102"/>
    </row>
    <row r="963" ht="12.75" spans="3:7">
      <c r="C963" s="102"/>
      <c r="D963" s="102"/>
      <c r="E963" s="69"/>
      <c r="G963" s="102"/>
    </row>
    <row r="964" ht="12.75" spans="3:7">
      <c r="C964" s="102"/>
      <c r="D964" s="102"/>
      <c r="E964" s="69"/>
      <c r="G964" s="102"/>
    </row>
    <row r="965" ht="12.75" spans="3:7">
      <c r="C965" s="102"/>
      <c r="D965" s="102"/>
      <c r="E965" s="69"/>
      <c r="G965" s="102"/>
    </row>
    <row r="966" ht="12.75" spans="3:7">
      <c r="C966" s="102"/>
      <c r="D966" s="102"/>
      <c r="E966" s="69"/>
      <c r="G966" s="102"/>
    </row>
    <row r="967" ht="12.75" spans="3:7">
      <c r="C967" s="102"/>
      <c r="D967" s="102"/>
      <c r="E967" s="69"/>
      <c r="G967" s="102"/>
    </row>
    <row r="968" ht="12.75" spans="3:7">
      <c r="C968" s="102"/>
      <c r="D968" s="102"/>
      <c r="E968" s="69"/>
      <c r="G968" s="102"/>
    </row>
    <row r="969" ht="12.75" spans="3:7">
      <c r="C969" s="102"/>
      <c r="D969" s="102"/>
      <c r="E969" s="69"/>
      <c r="G969" s="102"/>
    </row>
    <row r="970" ht="12.75" spans="3:7">
      <c r="C970" s="102"/>
      <c r="D970" s="102"/>
      <c r="E970" s="69"/>
      <c r="G970" s="102"/>
    </row>
    <row r="971" ht="12.75" spans="3:7">
      <c r="C971" s="102"/>
      <c r="D971" s="102"/>
      <c r="E971" s="69"/>
      <c r="G971" s="102"/>
    </row>
    <row r="972" ht="12.75" spans="3:7">
      <c r="C972" s="102"/>
      <c r="D972" s="102"/>
      <c r="E972" s="69"/>
      <c r="G972" s="102"/>
    </row>
    <row r="973" ht="12.75" spans="3:7">
      <c r="C973" s="102"/>
      <c r="D973" s="102"/>
      <c r="E973" s="69"/>
      <c r="G973" s="102"/>
    </row>
    <row r="974" ht="12.75" spans="3:7">
      <c r="C974" s="102"/>
      <c r="D974" s="102"/>
      <c r="E974" s="69"/>
      <c r="G974" s="102"/>
    </row>
    <row r="975" ht="12.75" spans="3:7">
      <c r="C975" s="102"/>
      <c r="D975" s="102"/>
      <c r="E975" s="69"/>
      <c r="G975" s="102"/>
    </row>
    <row r="976" ht="12.75" spans="3:7">
      <c r="C976" s="102"/>
      <c r="D976" s="102"/>
      <c r="E976" s="69"/>
      <c r="G976" s="102"/>
    </row>
    <row r="977" ht="12.75" spans="3:7">
      <c r="C977" s="102"/>
      <c r="D977" s="102"/>
      <c r="E977" s="69"/>
      <c r="G977" s="102"/>
    </row>
    <row r="978" ht="12.75" spans="3:7">
      <c r="C978" s="102"/>
      <c r="D978" s="102"/>
      <c r="E978" s="69"/>
      <c r="G978" s="102"/>
    </row>
    <row r="979" ht="12.75" spans="3:7">
      <c r="C979" s="102"/>
      <c r="D979" s="102"/>
      <c r="E979" s="69"/>
      <c r="G979" s="102"/>
    </row>
    <row r="980" ht="12.75" spans="3:7">
      <c r="C980" s="102"/>
      <c r="D980" s="102"/>
      <c r="E980" s="69"/>
      <c r="G980" s="102"/>
    </row>
    <row r="981" ht="12.75" spans="3:7">
      <c r="C981" s="102"/>
      <c r="D981" s="102"/>
      <c r="E981" s="69"/>
      <c r="G981" s="102"/>
    </row>
    <row r="982" ht="12.75" spans="3:7">
      <c r="C982" s="102"/>
      <c r="D982" s="102"/>
      <c r="E982" s="69"/>
      <c r="G982" s="102"/>
    </row>
    <row r="983" ht="12.75" spans="3:7">
      <c r="C983" s="102"/>
      <c r="D983" s="102"/>
      <c r="E983" s="69"/>
      <c r="G983" s="102"/>
    </row>
    <row r="984" ht="12.75" spans="3:7">
      <c r="C984" s="102"/>
      <c r="D984" s="102"/>
      <c r="E984" s="69"/>
      <c r="G984" s="102"/>
    </row>
    <row r="985" ht="12.75" spans="3:7">
      <c r="C985" s="102"/>
      <c r="D985" s="102"/>
      <c r="E985" s="69"/>
      <c r="G985" s="102"/>
    </row>
    <row r="986" ht="12.75" spans="3:7">
      <c r="C986" s="102"/>
      <c r="D986" s="102"/>
      <c r="E986" s="69"/>
      <c r="G986" s="102"/>
    </row>
    <row r="987" ht="12.75" spans="3:7">
      <c r="C987" s="102"/>
      <c r="D987" s="102"/>
      <c r="E987" s="69"/>
      <c r="G987" s="102"/>
    </row>
    <row r="988" ht="12.75" spans="3:7">
      <c r="C988" s="102"/>
      <c r="D988" s="102"/>
      <c r="E988" s="69"/>
      <c r="G988" s="102"/>
    </row>
    <row r="989" ht="12.75" spans="3:7">
      <c r="C989" s="102"/>
      <c r="D989" s="102"/>
      <c r="E989" s="69"/>
      <c r="G989" s="102"/>
    </row>
    <row r="990" ht="12.75" spans="3:7">
      <c r="C990" s="102"/>
      <c r="D990" s="102"/>
      <c r="E990" s="69"/>
      <c r="G990" s="102"/>
    </row>
    <row r="991" ht="12.75" spans="3:7">
      <c r="C991" s="102"/>
      <c r="D991" s="102"/>
      <c r="E991" s="69"/>
      <c r="G991" s="102"/>
    </row>
    <row r="992" ht="12.75" spans="3:7">
      <c r="C992" s="102"/>
      <c r="D992" s="102"/>
      <c r="E992" s="69"/>
      <c r="G992" s="102"/>
    </row>
    <row r="993" ht="12.75" spans="3:7">
      <c r="C993" s="102"/>
      <c r="D993" s="102"/>
      <c r="E993" s="69"/>
      <c r="G993" s="102"/>
    </row>
    <row r="994" ht="12.75" spans="3:7">
      <c r="C994" s="102"/>
      <c r="D994" s="102"/>
      <c r="E994" s="69"/>
      <c r="G994" s="102"/>
    </row>
    <row r="995" ht="12.75" spans="3:7">
      <c r="C995" s="102"/>
      <c r="D995" s="102"/>
      <c r="E995" s="69"/>
      <c r="G995" s="102"/>
    </row>
    <row r="996" ht="12.75" spans="3:7">
      <c r="C996" s="102"/>
      <c r="D996" s="102"/>
      <c r="E996" s="69"/>
      <c r="G996" s="102"/>
    </row>
    <row r="997" ht="12.75" spans="3:7">
      <c r="C997" s="102"/>
      <c r="D997" s="102"/>
      <c r="E997" s="69"/>
      <c r="G997" s="102"/>
    </row>
    <row r="998" ht="12.75" spans="3:7">
      <c r="C998" s="102"/>
      <c r="D998" s="102"/>
      <c r="E998" s="69"/>
      <c r="G998" s="102"/>
    </row>
    <row r="999" ht="12.75" spans="3:7">
      <c r="C999" s="102"/>
      <c r="D999" s="102"/>
      <c r="E999" s="69"/>
      <c r="G999" s="102"/>
    </row>
    <row r="1000" ht="12.75" spans="3:7">
      <c r="C1000" s="102"/>
      <c r="D1000" s="102"/>
      <c r="E1000" s="69"/>
      <c r="G1000" s="102"/>
    </row>
    <row r="1001" ht="12.75" spans="3:7">
      <c r="C1001" s="102"/>
      <c r="D1001" s="102"/>
      <c r="E1001" s="69"/>
      <c r="G1001" s="102"/>
    </row>
    <row r="1002" ht="12.75" spans="3:7">
      <c r="C1002" s="102"/>
      <c r="D1002" s="102"/>
      <c r="E1002" s="69"/>
      <c r="G1002" s="102"/>
    </row>
    <row r="1003" ht="12.75" spans="3:7">
      <c r="C1003" s="102"/>
      <c r="D1003" s="102"/>
      <c r="E1003" s="69"/>
      <c r="G1003" s="102"/>
    </row>
    <row r="1004" ht="12.75" spans="3:7">
      <c r="C1004" s="102"/>
      <c r="D1004" s="102"/>
      <c r="E1004" s="69"/>
      <c r="G1004" s="102"/>
    </row>
    <row r="1005" ht="12.75" spans="3:7">
      <c r="C1005" s="102"/>
      <c r="D1005" s="102"/>
      <c r="E1005" s="69"/>
      <c r="G1005" s="102"/>
    </row>
    <row r="1006" ht="12.75" spans="3:7">
      <c r="C1006" s="102"/>
      <c r="D1006" s="102"/>
      <c r="E1006" s="69"/>
      <c r="G1006" s="102"/>
    </row>
    <row r="1007" ht="12.75" spans="3:7">
      <c r="C1007" s="102"/>
      <c r="D1007" s="102"/>
      <c r="E1007" s="69"/>
      <c r="G1007" s="102"/>
    </row>
    <row r="1008" ht="12.75" spans="3:7">
      <c r="C1008" s="102"/>
      <c r="D1008" s="102"/>
      <c r="E1008" s="69"/>
      <c r="G1008" s="102"/>
    </row>
    <row r="1009" ht="12.75" spans="3:7">
      <c r="C1009" s="102"/>
      <c r="D1009" s="102"/>
      <c r="E1009" s="69"/>
      <c r="G1009" s="102"/>
    </row>
    <row r="1010" ht="12.75" spans="3:7">
      <c r="C1010" s="102"/>
      <c r="D1010" s="102"/>
      <c r="E1010" s="69"/>
      <c r="G1010" s="102"/>
    </row>
    <row r="1011" ht="12.75" spans="3:7">
      <c r="C1011" s="102"/>
      <c r="D1011" s="102"/>
      <c r="E1011" s="69"/>
      <c r="G1011" s="102"/>
    </row>
    <row r="1012" ht="12.75" spans="3:7">
      <c r="C1012" s="102"/>
      <c r="D1012" s="102"/>
      <c r="E1012" s="69"/>
      <c r="G1012" s="102"/>
    </row>
    <row r="1013" ht="12.75" spans="3:7">
      <c r="C1013" s="102"/>
      <c r="D1013" s="102"/>
      <c r="E1013" s="69"/>
      <c r="G1013" s="102"/>
    </row>
    <row r="1014" ht="12.75" spans="3:7">
      <c r="C1014" s="102"/>
      <c r="D1014" s="102"/>
      <c r="E1014" s="69"/>
      <c r="G1014" s="102"/>
    </row>
    <row r="1015" ht="12.75" spans="3:7">
      <c r="C1015" s="102"/>
      <c r="D1015" s="102"/>
      <c r="E1015" s="69"/>
      <c r="G1015" s="102"/>
    </row>
    <row r="1016" ht="12.75" spans="3:7">
      <c r="C1016" s="102"/>
      <c r="D1016" s="102"/>
      <c r="E1016" s="69"/>
      <c r="G1016" s="102"/>
    </row>
    <row r="1017" ht="12.75" spans="3:7">
      <c r="C1017" s="102"/>
      <c r="D1017" s="102"/>
      <c r="E1017" s="69"/>
      <c r="G1017" s="102"/>
    </row>
    <row r="1018" ht="12.75" spans="3:7">
      <c r="C1018" s="102"/>
      <c r="D1018" s="102"/>
      <c r="E1018" s="69"/>
      <c r="G1018" s="102"/>
    </row>
    <row r="1019" ht="12.75" spans="3:7">
      <c r="C1019" s="102"/>
      <c r="D1019" s="102"/>
      <c r="E1019" s="69"/>
      <c r="G1019" s="102"/>
    </row>
    <row r="1020" ht="12.75" spans="3:7">
      <c r="C1020" s="102"/>
      <c r="D1020" s="102"/>
      <c r="E1020" s="69"/>
      <c r="G1020" s="102"/>
    </row>
    <row r="1021" ht="12.75" spans="3:7">
      <c r="C1021" s="102"/>
      <c r="D1021" s="102"/>
      <c r="E1021" s="69"/>
      <c r="G1021" s="102"/>
    </row>
    <row r="1022" ht="12.75" spans="3:7">
      <c r="C1022" s="102"/>
      <c r="D1022" s="102"/>
      <c r="E1022" s="69"/>
      <c r="G1022" s="102"/>
    </row>
    <row r="1023" ht="12.75" spans="3:7">
      <c r="C1023" s="102"/>
      <c r="D1023" s="102"/>
      <c r="E1023" s="69"/>
      <c r="G1023" s="102"/>
    </row>
    <row r="1024" ht="12.75" spans="3:7">
      <c r="C1024" s="102"/>
      <c r="D1024" s="102"/>
      <c r="E1024" s="69"/>
      <c r="G1024" s="102"/>
    </row>
    <row r="1025" ht="12.75" spans="3:7">
      <c r="C1025" s="102"/>
      <c r="D1025" s="102"/>
      <c r="E1025" s="69"/>
      <c r="G1025" s="102"/>
    </row>
    <row r="1026" ht="12.75" spans="3:7">
      <c r="C1026" s="102"/>
      <c r="D1026" s="102"/>
      <c r="E1026" s="69"/>
      <c r="G1026" s="102"/>
    </row>
    <row r="1027" ht="12.75" spans="3:7">
      <c r="C1027" s="102"/>
      <c r="D1027" s="102"/>
      <c r="E1027" s="69"/>
      <c r="G1027" s="102"/>
    </row>
    <row r="1028" ht="12.75" spans="3:7">
      <c r="C1028" s="102"/>
      <c r="D1028" s="102"/>
      <c r="E1028" s="69"/>
      <c r="G1028" s="102"/>
    </row>
    <row r="1029" ht="12.75" spans="3:7">
      <c r="C1029" s="102"/>
      <c r="D1029" s="102"/>
      <c r="E1029" s="69"/>
      <c r="G1029" s="102"/>
    </row>
    <row r="1030" ht="12.75" spans="3:7">
      <c r="C1030" s="102"/>
      <c r="D1030" s="102"/>
      <c r="E1030" s="69"/>
      <c r="G1030" s="102"/>
    </row>
    <row r="1031" ht="12.75" spans="3:7">
      <c r="C1031" s="102"/>
      <c r="D1031" s="102"/>
      <c r="E1031" s="69"/>
      <c r="G1031" s="102"/>
    </row>
    <row r="1032" ht="12.75" spans="3:7">
      <c r="C1032" s="102"/>
      <c r="D1032" s="102"/>
      <c r="E1032" s="69"/>
      <c r="G1032" s="102"/>
    </row>
    <row r="1033" ht="12.75" spans="3:7">
      <c r="C1033" s="102"/>
      <c r="D1033" s="102"/>
      <c r="E1033" s="69"/>
      <c r="G1033" s="102"/>
    </row>
    <row r="1034" ht="12.75" spans="3:7">
      <c r="C1034" s="102"/>
      <c r="D1034" s="102"/>
      <c r="E1034" s="69"/>
      <c r="G1034" s="102"/>
    </row>
    <row r="1035" ht="12.75" spans="3:7">
      <c r="C1035" s="102"/>
      <c r="D1035" s="102"/>
      <c r="E1035" s="69"/>
      <c r="G1035" s="102"/>
    </row>
    <row r="1036" ht="12.75" spans="3:7">
      <c r="C1036" s="102"/>
      <c r="D1036" s="102"/>
      <c r="E1036" s="69"/>
      <c r="G1036" s="102"/>
    </row>
    <row r="1037" ht="12.75" spans="3:7">
      <c r="C1037" s="102"/>
      <c r="D1037" s="102"/>
      <c r="E1037" s="69"/>
      <c r="G1037" s="102"/>
    </row>
    <row r="1038" ht="12.75" spans="3:7">
      <c r="C1038" s="102"/>
      <c r="D1038" s="102"/>
      <c r="E1038" s="69"/>
      <c r="G1038" s="102"/>
    </row>
    <row r="1039" ht="12.75" spans="3:7">
      <c r="C1039" s="102"/>
      <c r="D1039" s="102"/>
      <c r="E1039" s="69"/>
      <c r="G1039" s="102"/>
    </row>
    <row r="1040" ht="12.75" spans="3:7">
      <c r="C1040" s="102"/>
      <c r="D1040" s="102"/>
      <c r="E1040" s="69"/>
      <c r="G1040" s="102"/>
    </row>
    <row r="1041" ht="12.75" spans="3:7">
      <c r="C1041" s="102"/>
      <c r="D1041" s="102"/>
      <c r="E1041" s="69"/>
      <c r="G1041" s="102"/>
    </row>
    <row r="1042" ht="12.75" spans="3:7">
      <c r="C1042" s="102"/>
      <c r="D1042" s="102"/>
      <c r="E1042" s="69"/>
      <c r="G1042" s="102"/>
    </row>
    <row r="1043" ht="12.75" spans="3:7">
      <c r="C1043" s="102"/>
      <c r="D1043" s="102"/>
      <c r="E1043" s="69"/>
      <c r="G1043" s="102"/>
    </row>
    <row r="1044" ht="12.75" spans="3:7">
      <c r="C1044" s="102"/>
      <c r="D1044" s="102"/>
      <c r="E1044" s="69"/>
      <c r="G1044" s="102"/>
    </row>
    <row r="1045" ht="12.75" spans="3:7">
      <c r="C1045" s="102"/>
      <c r="D1045" s="102"/>
      <c r="E1045" s="69"/>
      <c r="G1045" s="102"/>
    </row>
    <row r="1046" ht="12.75" spans="3:7">
      <c r="C1046" s="102"/>
      <c r="D1046" s="102"/>
      <c r="E1046" s="69"/>
      <c r="G1046" s="102"/>
    </row>
    <row r="1047" ht="12.75" spans="3:7">
      <c r="C1047" s="102"/>
      <c r="D1047" s="102"/>
      <c r="E1047" s="69"/>
      <c r="G1047" s="102"/>
    </row>
    <row r="1048" ht="12.75" spans="3:7">
      <c r="C1048" s="102"/>
      <c r="D1048" s="102"/>
      <c r="E1048" s="69"/>
      <c r="G1048" s="102"/>
    </row>
    <row r="1049" ht="12.75" spans="3:7">
      <c r="C1049" s="102"/>
      <c r="D1049" s="102"/>
      <c r="E1049" s="69"/>
      <c r="G1049" s="102"/>
    </row>
    <row r="1050" ht="12.75" spans="3:7">
      <c r="C1050" s="102"/>
      <c r="D1050" s="102"/>
      <c r="E1050" s="69"/>
      <c r="G1050" s="102"/>
    </row>
    <row r="1051" ht="12.75" spans="3:7">
      <c r="C1051" s="102"/>
      <c r="D1051" s="102"/>
      <c r="E1051" s="69"/>
      <c r="G1051" s="102"/>
    </row>
    <row r="1052" ht="12.75" spans="3:7">
      <c r="C1052" s="102"/>
      <c r="D1052" s="102"/>
      <c r="E1052" s="69"/>
      <c r="G1052" s="102"/>
    </row>
    <row r="1053" ht="12.75" spans="3:7">
      <c r="C1053" s="102"/>
      <c r="D1053" s="102"/>
      <c r="E1053" s="69"/>
      <c r="G1053" s="102"/>
    </row>
    <row r="1054" ht="12.75" spans="3:7">
      <c r="C1054" s="102"/>
      <c r="D1054" s="102"/>
      <c r="E1054" s="69"/>
      <c r="G1054" s="102"/>
    </row>
    <row r="1055" ht="12.75" spans="3:7">
      <c r="C1055" s="102"/>
      <c r="D1055" s="102"/>
      <c r="E1055" s="69"/>
      <c r="G1055" s="102"/>
    </row>
    <row r="1056" ht="12.75" spans="3:7">
      <c r="C1056" s="102"/>
      <c r="D1056" s="102"/>
      <c r="E1056" s="69"/>
      <c r="G1056" s="102"/>
    </row>
    <row r="1057" ht="12.75" spans="3:7">
      <c r="C1057" s="102"/>
      <c r="D1057" s="102"/>
      <c r="E1057" s="69"/>
      <c r="G1057" s="102"/>
    </row>
    <row r="1058" ht="12.75" spans="3:7">
      <c r="C1058" s="102"/>
      <c r="D1058" s="102"/>
      <c r="E1058" s="69"/>
      <c r="G1058" s="102"/>
    </row>
    <row r="1059" ht="12.75" spans="3:7">
      <c r="C1059" s="102"/>
      <c r="D1059" s="102"/>
      <c r="E1059" s="69"/>
      <c r="G1059" s="102"/>
    </row>
    <row r="1060" ht="12.75" spans="3:7">
      <c r="C1060" s="102"/>
      <c r="D1060" s="102"/>
      <c r="E1060" s="69"/>
      <c r="G1060" s="102"/>
    </row>
    <row r="1061" ht="12.75" spans="3:7">
      <c r="C1061" s="102"/>
      <c r="D1061" s="102"/>
      <c r="E1061" s="69"/>
      <c r="G1061" s="102"/>
    </row>
    <row r="1062" ht="12.75" spans="3:7">
      <c r="C1062" s="102"/>
      <c r="D1062" s="102"/>
      <c r="E1062" s="69"/>
      <c r="G1062" s="102"/>
    </row>
    <row r="1063" ht="12.75" spans="3:7">
      <c r="C1063" s="102"/>
      <c r="D1063" s="102"/>
      <c r="E1063" s="69"/>
      <c r="G1063" s="102"/>
    </row>
    <row r="1064" ht="12.75" spans="3:7">
      <c r="C1064" s="102"/>
      <c r="D1064" s="102"/>
      <c r="E1064" s="69"/>
      <c r="G1064" s="102"/>
    </row>
    <row r="1065" ht="12.75" spans="3:7">
      <c r="C1065" s="102"/>
      <c r="D1065" s="102"/>
      <c r="E1065" s="69"/>
      <c r="G1065" s="102"/>
    </row>
    <row r="1066" ht="12.75" spans="3:7">
      <c r="C1066" s="102"/>
      <c r="D1066" s="102"/>
      <c r="E1066" s="69"/>
      <c r="G1066" s="102"/>
    </row>
    <row r="1067" ht="12.75" spans="3:7">
      <c r="C1067" s="102"/>
      <c r="D1067" s="102"/>
      <c r="E1067" s="69"/>
      <c r="G1067" s="102"/>
    </row>
    <row r="1068" ht="12.75" spans="3:7">
      <c r="C1068" s="102"/>
      <c r="D1068" s="102"/>
      <c r="E1068" s="69"/>
      <c r="G1068" s="102"/>
    </row>
    <row r="1069" ht="12.75" spans="3:7">
      <c r="C1069" s="102"/>
      <c r="D1069" s="102"/>
      <c r="E1069" s="69"/>
      <c r="G1069" s="102"/>
    </row>
    <row r="1070" ht="12.75" spans="3:7">
      <c r="C1070" s="102"/>
      <c r="D1070" s="102"/>
      <c r="E1070" s="69"/>
      <c r="G1070" s="102"/>
    </row>
    <row r="1071" ht="12.75" spans="3:7">
      <c r="C1071" s="102"/>
      <c r="D1071" s="102"/>
      <c r="E1071" s="69"/>
      <c r="G1071" s="102"/>
    </row>
    <row r="1072" ht="12.75" spans="3:7">
      <c r="C1072" s="102"/>
      <c r="D1072" s="102"/>
      <c r="E1072" s="69"/>
      <c r="G1072" s="102"/>
    </row>
    <row r="1073" ht="12.75" spans="3:7">
      <c r="C1073" s="102"/>
      <c r="D1073" s="102"/>
      <c r="E1073" s="69"/>
      <c r="G1073" s="102"/>
    </row>
    <row r="1074" ht="12.75" spans="3:7">
      <c r="C1074" s="102"/>
      <c r="D1074" s="102"/>
      <c r="E1074" s="69"/>
      <c r="G1074" s="102"/>
    </row>
    <row r="1075" ht="12.75" spans="3:7">
      <c r="C1075" s="102"/>
      <c r="D1075" s="102"/>
      <c r="E1075" s="69"/>
      <c r="G1075" s="102"/>
    </row>
    <row r="1076" ht="12.75" spans="3:7">
      <c r="C1076" s="102"/>
      <c r="D1076" s="102"/>
      <c r="E1076" s="69"/>
      <c r="G1076" s="102"/>
    </row>
    <row r="1077" ht="12.75" spans="3:7">
      <c r="C1077" s="102"/>
      <c r="D1077" s="102"/>
      <c r="E1077" s="69"/>
      <c r="G1077" s="102"/>
    </row>
    <row r="1078" ht="12.75" spans="3:7">
      <c r="C1078" s="102"/>
      <c r="D1078" s="102"/>
      <c r="E1078" s="69"/>
      <c r="G1078" s="102"/>
    </row>
    <row r="1079" ht="12.75" spans="3:7">
      <c r="C1079" s="102"/>
      <c r="D1079" s="102"/>
      <c r="E1079" s="69"/>
      <c r="G1079" s="102"/>
    </row>
    <row r="1080" ht="12.75" spans="3:7">
      <c r="C1080" s="102"/>
      <c r="D1080" s="102"/>
      <c r="E1080" s="69"/>
      <c r="G1080" s="102"/>
    </row>
    <row r="1081" ht="12.75" spans="3:7">
      <c r="C1081" s="102"/>
      <c r="D1081" s="102"/>
      <c r="E1081" s="69"/>
      <c r="G1081" s="102"/>
    </row>
    <row r="1082" ht="12.75" spans="3:7">
      <c r="C1082" s="102"/>
      <c r="D1082" s="102"/>
      <c r="E1082" s="69"/>
      <c r="G1082" s="102"/>
    </row>
    <row r="1083" ht="12.75" spans="3:7">
      <c r="C1083" s="102"/>
      <c r="D1083" s="102"/>
      <c r="E1083" s="69"/>
      <c r="G1083" s="102"/>
    </row>
    <row r="1084" ht="12.75" spans="3:7">
      <c r="C1084" s="102"/>
      <c r="D1084" s="102"/>
      <c r="E1084" s="69"/>
      <c r="G1084" s="102"/>
    </row>
    <row r="1085" ht="12.75" spans="3:7">
      <c r="C1085" s="102"/>
      <c r="D1085" s="102"/>
      <c r="E1085" s="69"/>
      <c r="G1085" s="102"/>
    </row>
    <row r="1086" ht="12.75" spans="3:7">
      <c r="C1086" s="102"/>
      <c r="D1086" s="102"/>
      <c r="E1086" s="69"/>
      <c r="G1086" s="102"/>
    </row>
    <row r="1087" ht="12.75" spans="3:7">
      <c r="C1087" s="102"/>
      <c r="D1087" s="102"/>
      <c r="E1087" s="69"/>
      <c r="G1087" s="102"/>
    </row>
    <row r="1088" ht="12.75" spans="3:7">
      <c r="C1088" s="102"/>
      <c r="D1088" s="102"/>
      <c r="E1088" s="69"/>
      <c r="G1088" s="102"/>
    </row>
    <row r="1089" ht="12.75" spans="3:7">
      <c r="C1089" s="102"/>
      <c r="D1089" s="102"/>
      <c r="E1089" s="69"/>
      <c r="G1089" s="102"/>
    </row>
    <row r="1090" ht="12.75" spans="3:7">
      <c r="C1090" s="102"/>
      <c r="D1090" s="102"/>
      <c r="E1090" s="69"/>
      <c r="G1090" s="102"/>
    </row>
    <row r="1091" ht="12.75" spans="3:7">
      <c r="C1091" s="102"/>
      <c r="D1091" s="102"/>
      <c r="E1091" s="69"/>
      <c r="G1091" s="102"/>
    </row>
    <row r="1092" ht="12.75" spans="3:7">
      <c r="C1092" s="102"/>
      <c r="D1092" s="102"/>
      <c r="E1092" s="69"/>
      <c r="G1092" s="102"/>
    </row>
    <row r="1093" ht="12.75" spans="3:7">
      <c r="C1093" s="102"/>
      <c r="D1093" s="102"/>
      <c r="E1093" s="69"/>
      <c r="G1093" s="102"/>
    </row>
    <row r="1094" ht="12.75" spans="3:7">
      <c r="C1094" s="102"/>
      <c r="D1094" s="102"/>
      <c r="E1094" s="69"/>
      <c r="G1094" s="102"/>
    </row>
    <row r="1095" ht="12.75" spans="3:7">
      <c r="C1095" s="102"/>
      <c r="D1095" s="102"/>
      <c r="E1095" s="69"/>
      <c r="G1095" s="102"/>
    </row>
    <row r="1096" ht="12.75" spans="3:7">
      <c r="C1096" s="102"/>
      <c r="D1096" s="102"/>
      <c r="E1096" s="69"/>
      <c r="G1096" s="102"/>
    </row>
    <row r="1097" ht="12.75" spans="3:7">
      <c r="C1097" s="102"/>
      <c r="D1097" s="102"/>
      <c r="E1097" s="69"/>
      <c r="G1097" s="102"/>
    </row>
    <row r="1098" ht="12.75" spans="3:7">
      <c r="C1098" s="102"/>
      <c r="D1098" s="102"/>
      <c r="E1098" s="69"/>
      <c r="G1098" s="102"/>
    </row>
    <row r="1099" ht="12.75" spans="3:7">
      <c r="C1099" s="102"/>
      <c r="D1099" s="102"/>
      <c r="E1099" s="69"/>
      <c r="G1099" s="102"/>
    </row>
    <row r="1100" ht="12.75" spans="3:7">
      <c r="C1100" s="102"/>
      <c r="D1100" s="102"/>
      <c r="E1100" s="69"/>
      <c r="G1100" s="102"/>
    </row>
    <row r="1101" ht="12.75" spans="3:7">
      <c r="C1101" s="102"/>
      <c r="D1101" s="102"/>
      <c r="E1101" s="69"/>
      <c r="G1101" s="102"/>
    </row>
    <row r="1102" ht="12.75" spans="3:7">
      <c r="C1102" s="102"/>
      <c r="D1102" s="102"/>
      <c r="E1102" s="69"/>
      <c r="G1102" s="102"/>
    </row>
    <row r="1103" ht="12.75" spans="3:7">
      <c r="C1103" s="102"/>
      <c r="D1103" s="102"/>
      <c r="E1103" s="69"/>
      <c r="G1103" s="102"/>
    </row>
    <row r="1104" ht="12.75" spans="3:7">
      <c r="C1104" s="102"/>
      <c r="D1104" s="102"/>
      <c r="E1104" s="69"/>
      <c r="G1104" s="102"/>
    </row>
    <row r="1105" ht="12.75" spans="3:7">
      <c r="C1105" s="102"/>
      <c r="D1105" s="102"/>
      <c r="E1105" s="69"/>
      <c r="G1105" s="102"/>
    </row>
    <row r="1106" ht="12.75" spans="3:7">
      <c r="C1106" s="102"/>
      <c r="D1106" s="102"/>
      <c r="E1106" s="69"/>
      <c r="G1106" s="102"/>
    </row>
    <row r="1107" ht="12.75" spans="3:7">
      <c r="C1107" s="102"/>
      <c r="D1107" s="102"/>
      <c r="E1107" s="69"/>
      <c r="G1107" s="102"/>
    </row>
    <row r="1108" ht="12.75" spans="3:7">
      <c r="C1108" s="102"/>
      <c r="D1108" s="102"/>
      <c r="E1108" s="69"/>
      <c r="G1108" s="102"/>
    </row>
    <row r="1109" ht="12.75" spans="3:7">
      <c r="C1109" s="102"/>
      <c r="D1109" s="102"/>
      <c r="E1109" s="69"/>
      <c r="G1109" s="102"/>
    </row>
    <row r="1110" ht="12.75" spans="3:7">
      <c r="C1110" s="102"/>
      <c r="D1110" s="102"/>
      <c r="E1110" s="69"/>
      <c r="G1110" s="102"/>
    </row>
    <row r="1111" ht="12.75" spans="3:7">
      <c r="C1111" s="102"/>
      <c r="D1111" s="102"/>
      <c r="E1111" s="69"/>
      <c r="G1111" s="102"/>
    </row>
    <row r="1112" ht="12.75" spans="3:7">
      <c r="C1112" s="102"/>
      <c r="D1112" s="102"/>
      <c r="E1112" s="69"/>
      <c r="G1112" s="102"/>
    </row>
    <row r="1113" ht="12.75" spans="3:7">
      <c r="C1113" s="102"/>
      <c r="D1113" s="102"/>
      <c r="E1113" s="69"/>
      <c r="G1113" s="102"/>
    </row>
    <row r="1114" ht="12.75" spans="3:7">
      <c r="C1114" s="102"/>
      <c r="D1114" s="102"/>
      <c r="E1114" s="69"/>
      <c r="G1114" s="102"/>
    </row>
    <row r="1115" ht="12.75" spans="3:7">
      <c r="C1115" s="102"/>
      <c r="D1115" s="102"/>
      <c r="E1115" s="69"/>
      <c r="G1115" s="102"/>
    </row>
    <row r="1116" ht="12.75" spans="3:7">
      <c r="C1116" s="102"/>
      <c r="D1116" s="102"/>
      <c r="E1116" s="69"/>
      <c r="G1116" s="102"/>
    </row>
    <row r="1117" ht="12.75" spans="3:7">
      <c r="C1117" s="102"/>
      <c r="D1117" s="102"/>
      <c r="E1117" s="69"/>
      <c r="G1117" s="102"/>
    </row>
    <row r="1118" ht="12.75" spans="3:7">
      <c r="C1118" s="102"/>
      <c r="D1118" s="102"/>
      <c r="E1118" s="69"/>
      <c r="G1118" s="102"/>
    </row>
    <row r="1119" ht="12.75" spans="3:7">
      <c r="C1119" s="102"/>
      <c r="D1119" s="102"/>
      <c r="E1119" s="69"/>
      <c r="G1119" s="102"/>
    </row>
    <row r="1120" ht="12.75" spans="3:7">
      <c r="C1120" s="102"/>
      <c r="D1120" s="102"/>
      <c r="E1120" s="69"/>
      <c r="G1120" s="102"/>
    </row>
    <row r="1121" ht="12.75" spans="3:7">
      <c r="C1121" s="102"/>
      <c r="D1121" s="102"/>
      <c r="E1121" s="69"/>
      <c r="G1121" s="102"/>
    </row>
    <row r="1122" ht="12.75" spans="3:7">
      <c r="C1122" s="102"/>
      <c r="D1122" s="102"/>
      <c r="E1122" s="69"/>
      <c r="G1122" s="102"/>
    </row>
    <row r="1123" ht="12.75" spans="3:7">
      <c r="C1123" s="102"/>
      <c r="D1123" s="102"/>
      <c r="E1123" s="69"/>
      <c r="G1123" s="102"/>
    </row>
    <row r="1124" ht="12.75" spans="3:7">
      <c r="C1124" s="102"/>
      <c r="D1124" s="102"/>
      <c r="E1124" s="69"/>
      <c r="G1124" s="102"/>
    </row>
    <row r="1125" ht="12.75" spans="3:7">
      <c r="C1125" s="102"/>
      <c r="D1125" s="102"/>
      <c r="E1125" s="69"/>
      <c r="G1125" s="102"/>
    </row>
    <row r="1126" ht="12.75" spans="3:7">
      <c r="C1126" s="102"/>
      <c r="D1126" s="102"/>
      <c r="E1126" s="69"/>
      <c r="G1126" s="102"/>
    </row>
    <row r="1127" ht="12.75" spans="3:7">
      <c r="C1127" s="102"/>
      <c r="D1127" s="102"/>
      <c r="E1127" s="69"/>
      <c r="G1127" s="102"/>
    </row>
    <row r="1128" ht="12.75" spans="3:7">
      <c r="C1128" s="102"/>
      <c r="D1128" s="102"/>
      <c r="E1128" s="69"/>
      <c r="G1128" s="102"/>
    </row>
    <row r="1129" ht="12.75" spans="3:7">
      <c r="C1129" s="102"/>
      <c r="D1129" s="102"/>
      <c r="E1129" s="69"/>
      <c r="G1129" s="102"/>
    </row>
    <row r="1130" ht="12.75" spans="3:7">
      <c r="C1130" s="102"/>
      <c r="D1130" s="102"/>
      <c r="E1130" s="69"/>
      <c r="G1130" s="102"/>
    </row>
    <row r="1131" ht="12.75" spans="3:7">
      <c r="C1131" s="102"/>
      <c r="D1131" s="102"/>
      <c r="E1131" s="69"/>
      <c r="G1131" s="102"/>
    </row>
    <row r="1132" ht="12.75" spans="3:7">
      <c r="C1132" s="102"/>
      <c r="D1132" s="102"/>
      <c r="E1132" s="69"/>
      <c r="G1132" s="102"/>
    </row>
    <row r="1133" ht="12.75" spans="3:7">
      <c r="C1133" s="102"/>
      <c r="D1133" s="102"/>
      <c r="E1133" s="69"/>
      <c r="G1133" s="102"/>
    </row>
    <row r="1134" ht="12.75" spans="3:7">
      <c r="C1134" s="102"/>
      <c r="D1134" s="102"/>
      <c r="E1134" s="69"/>
      <c r="G1134" s="102"/>
    </row>
    <row r="1135" ht="12.75" spans="3:7">
      <c r="C1135" s="102"/>
      <c r="D1135" s="102"/>
      <c r="E1135" s="69"/>
      <c r="G1135" s="102"/>
    </row>
    <row r="1136" ht="12.75" spans="3:7">
      <c r="C1136" s="102"/>
      <c r="D1136" s="102"/>
      <c r="E1136" s="69"/>
      <c r="G1136" s="102"/>
    </row>
    <row r="1137" ht="12.75" spans="3:7">
      <c r="C1137" s="102"/>
      <c r="D1137" s="102"/>
      <c r="E1137" s="69"/>
      <c r="G1137" s="102"/>
    </row>
    <row r="1138" ht="12.75" spans="3:7">
      <c r="C1138" s="102"/>
      <c r="D1138" s="102"/>
      <c r="E1138" s="69"/>
      <c r="G1138" s="102"/>
    </row>
    <row r="1139" ht="12.75" spans="3:7">
      <c r="C1139" s="102"/>
      <c r="D1139" s="102"/>
      <c r="E1139" s="69"/>
      <c r="G1139" s="102"/>
    </row>
    <row r="1140" ht="12.75" spans="3:7">
      <c r="C1140" s="102"/>
      <c r="D1140" s="102"/>
      <c r="E1140" s="69"/>
      <c r="G1140" s="102"/>
    </row>
    <row r="1141" ht="12.75" spans="3:7">
      <c r="C1141" s="102"/>
      <c r="D1141" s="102"/>
      <c r="E1141" s="69"/>
      <c r="G1141" s="102"/>
    </row>
    <row r="1142" ht="12.75" spans="3:7">
      <c r="C1142" s="102"/>
      <c r="D1142" s="102"/>
      <c r="E1142" s="69"/>
      <c r="G1142" s="102"/>
    </row>
    <row r="1143" ht="12.75" spans="3:7">
      <c r="C1143" s="102"/>
      <c r="D1143" s="102"/>
      <c r="E1143" s="69"/>
      <c r="G1143" s="102"/>
    </row>
    <row r="1144" ht="12.75" spans="3:7">
      <c r="C1144" s="102"/>
      <c r="D1144" s="102"/>
      <c r="E1144" s="69"/>
      <c r="G1144" s="102"/>
    </row>
    <row r="1145" ht="12.75" spans="3:7">
      <c r="C1145" s="102"/>
      <c r="D1145" s="102"/>
      <c r="E1145" s="69"/>
      <c r="G1145" s="102"/>
    </row>
    <row r="1146" ht="12.75" spans="3:7">
      <c r="C1146" s="102"/>
      <c r="D1146" s="102"/>
      <c r="E1146" s="69"/>
      <c r="G1146" s="102"/>
    </row>
    <row r="1147" ht="12.75" spans="3:7">
      <c r="C1147" s="102"/>
      <c r="D1147" s="102"/>
      <c r="E1147" s="69"/>
      <c r="G1147" s="102"/>
    </row>
    <row r="1148" ht="12.75" spans="3:7">
      <c r="C1148" s="102"/>
      <c r="D1148" s="102"/>
      <c r="E1148" s="69"/>
      <c r="G1148" s="102"/>
    </row>
    <row r="1149" ht="12.75" spans="3:7">
      <c r="C1149" s="102"/>
      <c r="D1149" s="102"/>
      <c r="E1149" s="69"/>
      <c r="G1149" s="102"/>
    </row>
    <row r="1150" ht="12.75" spans="3:7">
      <c r="C1150" s="102"/>
      <c r="D1150" s="102"/>
      <c r="E1150" s="69"/>
      <c r="G1150" s="102"/>
    </row>
    <row r="1151" ht="12.75" spans="3:7">
      <c r="C1151" s="102"/>
      <c r="D1151" s="102"/>
      <c r="E1151" s="69"/>
      <c r="G1151" s="102"/>
    </row>
    <row r="1152" ht="12.75" spans="3:7">
      <c r="C1152" s="102"/>
      <c r="D1152" s="102"/>
      <c r="E1152" s="69"/>
      <c r="G1152" s="102"/>
    </row>
    <row r="1153" ht="12.75" spans="3:7">
      <c r="C1153" s="102"/>
      <c r="D1153" s="102"/>
      <c r="E1153" s="69"/>
      <c r="G1153" s="102"/>
    </row>
    <row r="1154" ht="12.75" spans="3:7">
      <c r="C1154" s="102"/>
      <c r="D1154" s="102"/>
      <c r="E1154" s="69"/>
      <c r="G1154" s="102"/>
    </row>
    <row r="1155" ht="12.75" spans="3:7">
      <c r="C1155" s="102"/>
      <c r="D1155" s="102"/>
      <c r="E1155" s="69"/>
      <c r="G1155" s="102"/>
    </row>
    <row r="1156" ht="12.75" spans="3:7">
      <c r="C1156" s="102"/>
      <c r="D1156" s="102"/>
      <c r="E1156" s="69"/>
      <c r="G1156" s="102"/>
    </row>
    <row r="1157" ht="12.75" spans="3:7">
      <c r="C1157" s="102"/>
      <c r="D1157" s="102"/>
      <c r="E1157" s="69"/>
      <c r="G1157" s="102"/>
    </row>
    <row r="1158" ht="12.75" spans="3:7">
      <c r="C1158" s="102"/>
      <c r="D1158" s="102"/>
      <c r="E1158" s="69"/>
      <c r="G1158" s="102"/>
    </row>
    <row r="1159" ht="12.75" spans="3:7">
      <c r="C1159" s="102"/>
      <c r="D1159" s="102"/>
      <c r="E1159" s="69"/>
      <c r="G1159" s="102"/>
    </row>
    <row r="1160" ht="12.75" spans="3:7">
      <c r="C1160" s="102"/>
      <c r="D1160" s="102"/>
      <c r="E1160" s="69"/>
      <c r="G1160" s="102"/>
    </row>
    <row r="1161" ht="12.75" spans="3:7">
      <c r="C1161" s="102"/>
      <c r="D1161" s="102"/>
      <c r="E1161" s="69"/>
      <c r="G1161" s="102"/>
    </row>
    <row r="1162" ht="12.75" spans="3:7">
      <c r="C1162" s="102"/>
      <c r="D1162" s="102"/>
      <c r="E1162" s="69"/>
      <c r="G1162" s="102"/>
    </row>
    <row r="1163" ht="12.75" spans="3:7">
      <c r="C1163" s="102"/>
      <c r="D1163" s="102"/>
      <c r="E1163" s="69"/>
      <c r="G1163" s="102"/>
    </row>
    <row r="1164" ht="12.75" spans="3:7">
      <c r="C1164" s="102"/>
      <c r="D1164" s="102"/>
      <c r="E1164" s="69"/>
      <c r="G1164" s="102"/>
    </row>
    <row r="1165" ht="12.75" spans="3:7">
      <c r="C1165" s="102"/>
      <c r="D1165" s="102"/>
      <c r="E1165" s="69"/>
      <c r="G1165" s="102"/>
    </row>
    <row r="1166" ht="12.75" spans="3:7">
      <c r="C1166" s="102"/>
      <c r="D1166" s="102"/>
      <c r="E1166" s="69"/>
      <c r="G1166" s="102"/>
    </row>
    <row r="1167" ht="12.75" spans="3:7">
      <c r="C1167" s="102"/>
      <c r="D1167" s="102"/>
      <c r="E1167" s="69"/>
      <c r="G1167" s="102"/>
    </row>
    <row r="1168" ht="12.75" spans="3:7">
      <c r="C1168" s="102"/>
      <c r="D1168" s="102"/>
      <c r="E1168" s="69"/>
      <c r="G1168" s="102"/>
    </row>
    <row r="1169" ht="12.75" spans="3:7">
      <c r="C1169" s="102"/>
      <c r="D1169" s="102"/>
      <c r="E1169" s="69"/>
      <c r="G1169" s="102"/>
    </row>
    <row r="1170" ht="12.75" spans="3:7">
      <c r="C1170" s="102"/>
      <c r="D1170" s="102"/>
      <c r="E1170" s="69"/>
      <c r="G1170" s="102"/>
    </row>
    <row r="1171" ht="12.75" spans="3:7">
      <c r="C1171" s="102"/>
      <c r="D1171" s="102"/>
      <c r="E1171" s="69"/>
      <c r="G1171" s="102"/>
    </row>
    <row r="1172" ht="12.75" spans="3:7">
      <c r="C1172" s="102"/>
      <c r="D1172" s="102"/>
      <c r="E1172" s="69"/>
      <c r="G1172" s="102"/>
    </row>
    <row r="1173" ht="12.75" spans="3:7">
      <c r="C1173" s="102"/>
      <c r="D1173" s="102"/>
      <c r="E1173" s="69"/>
      <c r="G1173" s="102"/>
    </row>
    <row r="1174" ht="12.75" spans="3:7">
      <c r="C1174" s="102"/>
      <c r="D1174" s="102"/>
      <c r="E1174" s="69"/>
      <c r="G1174" s="102"/>
    </row>
    <row r="1175" ht="12.75" spans="3:7">
      <c r="C1175" s="102"/>
      <c r="D1175" s="102"/>
      <c r="E1175" s="69"/>
      <c r="G1175" s="102"/>
    </row>
    <row r="1176" ht="12.75" spans="3:7">
      <c r="C1176" s="102"/>
      <c r="D1176" s="102"/>
      <c r="E1176" s="69"/>
      <c r="G1176" s="102"/>
    </row>
    <row r="1177" ht="12.75" spans="3:7">
      <c r="C1177" s="102"/>
      <c r="D1177" s="102"/>
      <c r="E1177" s="69"/>
      <c r="G1177" s="102"/>
    </row>
    <row r="1178" ht="12.75" spans="3:7">
      <c r="C1178" s="102"/>
      <c r="D1178" s="102"/>
      <c r="E1178" s="69"/>
      <c r="G1178" s="102"/>
    </row>
    <row r="1179" ht="12.75" spans="3:7">
      <c r="C1179" s="102"/>
      <c r="D1179" s="102"/>
      <c r="E1179" s="69"/>
      <c r="G1179" s="102"/>
    </row>
    <row r="1180" ht="12.75" spans="3:7">
      <c r="C1180" s="102"/>
      <c r="D1180" s="102"/>
      <c r="E1180" s="69"/>
      <c r="G1180" s="102"/>
    </row>
    <row r="1181" ht="12.75" spans="3:7">
      <c r="C1181" s="102"/>
      <c r="D1181" s="102"/>
      <c r="E1181" s="69"/>
      <c r="G1181" s="102"/>
    </row>
    <row r="1182" ht="12.75" spans="3:7">
      <c r="C1182" s="102"/>
      <c r="D1182" s="102"/>
      <c r="E1182" s="69"/>
      <c r="G1182" s="102"/>
    </row>
    <row r="1183" ht="12.75" spans="3:7">
      <c r="C1183" s="102"/>
      <c r="D1183" s="102"/>
      <c r="E1183" s="69"/>
      <c r="G1183" s="102"/>
    </row>
    <row r="1184" ht="12.75" spans="3:7">
      <c r="C1184" s="102"/>
      <c r="D1184" s="102"/>
      <c r="E1184" s="69"/>
      <c r="G1184" s="102"/>
    </row>
    <row r="1185" ht="12.75" spans="3:7">
      <c r="C1185" s="102"/>
      <c r="D1185" s="102"/>
      <c r="E1185" s="69"/>
      <c r="G1185" s="102"/>
    </row>
    <row r="1186" ht="12.75" spans="3:7">
      <c r="C1186" s="102"/>
      <c r="D1186" s="102"/>
      <c r="E1186" s="69"/>
      <c r="G1186" s="102"/>
    </row>
    <row r="1187" ht="12.75" spans="3:7">
      <c r="C1187" s="102"/>
      <c r="D1187" s="102"/>
      <c r="E1187" s="69"/>
      <c r="G1187" s="102"/>
    </row>
    <row r="1188" ht="12.75" spans="3:7">
      <c r="C1188" s="102"/>
      <c r="D1188" s="102"/>
      <c r="E1188" s="69"/>
      <c r="G1188" s="102"/>
    </row>
    <row r="1189" ht="12.75" spans="3:7">
      <c r="C1189" s="102"/>
      <c r="D1189" s="102"/>
      <c r="E1189" s="69"/>
      <c r="G1189" s="102"/>
    </row>
    <row r="1190" ht="12.75" spans="3:7">
      <c r="C1190" s="102"/>
      <c r="D1190" s="102"/>
      <c r="E1190" s="69"/>
      <c r="G1190" s="102"/>
    </row>
    <row r="1191" ht="12.75" spans="3:7">
      <c r="C1191" s="102"/>
      <c r="D1191" s="102"/>
      <c r="E1191" s="69"/>
      <c r="G1191" s="102"/>
    </row>
    <row r="1192" ht="12.75" spans="3:7">
      <c r="C1192" s="102"/>
      <c r="D1192" s="102"/>
      <c r="E1192" s="69"/>
      <c r="G1192" s="102"/>
    </row>
    <row r="1193" ht="12.75" spans="3:7">
      <c r="C1193" s="102"/>
      <c r="D1193" s="102"/>
      <c r="E1193" s="69"/>
      <c r="G1193" s="102"/>
    </row>
    <row r="1194" ht="12.75" spans="3:7">
      <c r="C1194" s="102"/>
      <c r="D1194" s="102"/>
      <c r="E1194" s="69"/>
      <c r="G1194" s="102"/>
    </row>
    <row r="1195" ht="12.75" spans="3:7">
      <c r="C1195" s="102"/>
      <c r="D1195" s="102"/>
      <c r="E1195" s="69"/>
      <c r="G1195" s="102"/>
    </row>
    <row r="1196" ht="12.75" spans="3:7">
      <c r="C1196" s="102"/>
      <c r="D1196" s="102"/>
      <c r="E1196" s="69"/>
      <c r="G1196" s="102"/>
    </row>
    <row r="1197" ht="12.75" spans="3:7">
      <c r="C1197" s="102"/>
      <c r="D1197" s="102"/>
      <c r="E1197" s="69"/>
      <c r="G1197" s="102"/>
    </row>
    <row r="1198" ht="12.75" spans="3:7">
      <c r="C1198" s="102"/>
      <c r="D1198" s="102"/>
      <c r="E1198" s="69"/>
      <c r="G1198" s="102"/>
    </row>
    <row r="1199" ht="12.75" spans="3:7">
      <c r="C1199" s="102"/>
      <c r="D1199" s="102"/>
      <c r="E1199" s="69"/>
      <c r="G1199" s="102"/>
    </row>
    <row r="1200" ht="12.75" spans="3:7">
      <c r="C1200" s="102"/>
      <c r="D1200" s="102"/>
      <c r="E1200" s="69"/>
      <c r="G1200" s="102"/>
    </row>
    <row r="1201" ht="12.75" spans="3:7">
      <c r="C1201" s="102"/>
      <c r="D1201" s="102"/>
      <c r="E1201" s="69"/>
      <c r="G1201" s="102"/>
    </row>
    <row r="1202" ht="12.75" spans="3:7">
      <c r="C1202" s="102"/>
      <c r="D1202" s="102"/>
      <c r="E1202" s="69"/>
      <c r="G1202" s="102"/>
    </row>
    <row r="1203" ht="12.75" spans="3:7">
      <c r="C1203" s="102"/>
      <c r="D1203" s="102"/>
      <c r="E1203" s="69"/>
      <c r="G1203" s="102"/>
    </row>
    <row r="1204" ht="12.75" spans="3:7">
      <c r="C1204" s="102"/>
      <c r="D1204" s="102"/>
      <c r="E1204" s="69"/>
      <c r="G1204" s="102"/>
    </row>
    <row r="1205" ht="12.75" spans="3:7">
      <c r="C1205" s="102"/>
      <c r="D1205" s="102"/>
      <c r="E1205" s="69"/>
      <c r="G1205" s="102"/>
    </row>
    <row r="1206" ht="12.75" spans="3:7">
      <c r="C1206" s="102"/>
      <c r="D1206" s="102"/>
      <c r="E1206" s="69"/>
      <c r="G1206" s="102"/>
    </row>
    <row r="1207" ht="12.75" spans="3:7">
      <c r="C1207" s="102"/>
      <c r="D1207" s="102"/>
      <c r="E1207" s="69"/>
      <c r="G1207" s="102"/>
    </row>
    <row r="1208" ht="12.75" spans="3:7">
      <c r="C1208" s="102"/>
      <c r="D1208" s="102"/>
      <c r="E1208" s="69"/>
      <c r="G1208" s="102"/>
    </row>
    <row r="1209" ht="12.75" spans="3:7">
      <c r="C1209" s="102"/>
      <c r="D1209" s="102"/>
      <c r="E1209" s="69"/>
      <c r="G1209" s="102"/>
    </row>
    <row r="1210" ht="12.75" spans="3:7">
      <c r="C1210" s="102"/>
      <c r="D1210" s="102"/>
      <c r="E1210" s="69"/>
      <c r="G1210" s="102"/>
    </row>
    <row r="1211" ht="12.75" spans="3:7">
      <c r="C1211" s="102"/>
      <c r="D1211" s="102"/>
      <c r="E1211" s="69"/>
      <c r="G1211" s="102"/>
    </row>
    <row r="1212" ht="12.75" spans="3:7">
      <c r="C1212" s="102"/>
      <c r="D1212" s="102"/>
      <c r="E1212" s="69"/>
      <c r="G1212" s="102"/>
    </row>
    <row r="1213" ht="12.75" spans="3:7">
      <c r="C1213" s="102"/>
      <c r="D1213" s="102"/>
      <c r="E1213" s="69"/>
      <c r="G1213" s="102"/>
    </row>
    <row r="1214" ht="12.75" spans="3:7">
      <c r="C1214" s="102"/>
      <c r="D1214" s="102"/>
      <c r="E1214" s="69"/>
      <c r="G1214" s="102"/>
    </row>
    <row r="1215" ht="12.75" spans="3:7">
      <c r="C1215" s="102"/>
      <c r="D1215" s="102"/>
      <c r="E1215" s="69"/>
      <c r="G1215" s="102"/>
    </row>
    <row r="1216" ht="12.75" spans="3:7">
      <c r="C1216" s="102"/>
      <c r="D1216" s="102"/>
      <c r="E1216" s="69"/>
      <c r="G1216" s="102"/>
    </row>
    <row r="1217" ht="12.75" spans="3:7">
      <c r="C1217" s="102"/>
      <c r="D1217" s="102"/>
      <c r="E1217" s="69"/>
      <c r="G1217" s="102"/>
    </row>
    <row r="1218" ht="12.75" spans="3:7">
      <c r="C1218" s="102"/>
      <c r="D1218" s="102"/>
      <c r="E1218" s="69"/>
      <c r="G1218" s="102"/>
    </row>
    <row r="1219" ht="12.75" spans="3:7">
      <c r="C1219" s="102"/>
      <c r="D1219" s="102"/>
      <c r="E1219" s="69"/>
      <c r="G1219" s="102"/>
    </row>
    <row r="1220" ht="12.75" spans="3:7">
      <c r="C1220" s="102"/>
      <c r="D1220" s="102"/>
      <c r="E1220" s="69"/>
      <c r="G1220" s="102"/>
    </row>
    <row r="1221" ht="12.75" spans="3:7">
      <c r="C1221" s="102"/>
      <c r="D1221" s="102"/>
      <c r="E1221" s="69"/>
      <c r="G1221" s="102"/>
    </row>
    <row r="1222" ht="12.75" spans="3:7">
      <c r="C1222" s="102"/>
      <c r="D1222" s="102"/>
      <c r="E1222" s="69"/>
      <c r="G1222" s="102"/>
    </row>
    <row r="1223" ht="12.75" spans="3:7">
      <c r="C1223" s="102"/>
      <c r="D1223" s="102"/>
      <c r="E1223" s="69"/>
      <c r="G1223" s="102"/>
    </row>
    <row r="1224" ht="12.75" spans="3:7">
      <c r="C1224" s="102"/>
      <c r="D1224" s="102"/>
      <c r="E1224" s="69"/>
      <c r="G1224" s="102"/>
    </row>
    <row r="1225" ht="12.75" spans="3:7">
      <c r="C1225" s="102"/>
      <c r="D1225" s="102"/>
      <c r="E1225" s="69"/>
      <c r="G1225" s="102"/>
    </row>
    <row r="1226" ht="12.75" spans="3:7">
      <c r="C1226" s="102"/>
      <c r="D1226" s="102"/>
      <c r="E1226" s="69"/>
      <c r="G1226" s="102"/>
    </row>
    <row r="1227" ht="12.75" spans="3:7">
      <c r="C1227" s="102"/>
      <c r="D1227" s="102"/>
      <c r="E1227" s="69"/>
      <c r="G1227" s="102"/>
    </row>
    <row r="1228" ht="12.75" spans="3:7">
      <c r="C1228" s="102"/>
      <c r="D1228" s="102"/>
      <c r="E1228" s="69"/>
      <c r="G1228" s="102"/>
    </row>
    <row r="1229" ht="12.75" spans="3:7">
      <c r="C1229" s="102"/>
      <c r="D1229" s="102"/>
      <c r="E1229" s="69"/>
      <c r="G1229" s="102"/>
    </row>
    <row r="1230" ht="12.75" spans="3:7">
      <c r="C1230" s="102"/>
      <c r="D1230" s="102"/>
      <c r="E1230" s="69"/>
      <c r="G1230" s="102"/>
    </row>
    <row r="1231" ht="12.75" spans="3:7">
      <c r="C1231" s="102"/>
      <c r="D1231" s="102"/>
      <c r="E1231" s="69"/>
      <c r="G1231" s="102"/>
    </row>
    <row r="1232" ht="12.75" spans="3:7">
      <c r="C1232" s="102"/>
      <c r="D1232" s="102"/>
      <c r="E1232" s="69"/>
      <c r="G1232" s="102"/>
    </row>
    <row r="1233" ht="12.75" spans="3:7">
      <c r="C1233" s="102"/>
      <c r="D1233" s="102"/>
      <c r="E1233" s="69"/>
      <c r="G1233" s="102"/>
    </row>
    <row r="1234" ht="12.75" spans="3:7">
      <c r="C1234" s="102"/>
      <c r="D1234" s="102"/>
      <c r="E1234" s="69"/>
      <c r="G1234" s="102"/>
    </row>
    <row r="1235" ht="12.75" spans="3:7">
      <c r="C1235" s="102"/>
      <c r="D1235" s="102"/>
      <c r="E1235" s="69"/>
      <c r="G1235" s="102"/>
    </row>
    <row r="1236" ht="12.75" spans="3:7">
      <c r="C1236" s="102"/>
      <c r="D1236" s="102"/>
      <c r="E1236" s="69"/>
      <c r="G1236" s="102"/>
    </row>
    <row r="1237" ht="12.75" spans="3:7">
      <c r="C1237" s="102"/>
      <c r="D1237" s="102"/>
      <c r="E1237" s="69"/>
      <c r="G1237" s="102"/>
    </row>
    <row r="1238" ht="12.75" spans="3:7">
      <c r="C1238" s="102"/>
      <c r="D1238" s="102"/>
      <c r="E1238" s="69"/>
      <c r="G1238" s="102"/>
    </row>
    <row r="1239" ht="12.75" spans="3:7">
      <c r="C1239" s="102"/>
      <c r="D1239" s="102"/>
      <c r="E1239" s="69"/>
      <c r="G1239" s="102"/>
    </row>
    <row r="1240" ht="12.75" spans="3:7">
      <c r="C1240" s="102"/>
      <c r="D1240" s="102"/>
      <c r="E1240" s="69"/>
      <c r="G1240" s="102"/>
    </row>
    <row r="1241" ht="12.75" spans="3:7">
      <c r="C1241" s="102"/>
      <c r="D1241" s="102"/>
      <c r="E1241" s="69"/>
      <c r="G1241" s="102"/>
    </row>
    <row r="1242" ht="12.75" spans="3:7">
      <c r="C1242" s="102"/>
      <c r="D1242" s="102"/>
      <c r="E1242" s="69"/>
      <c r="G1242" s="102"/>
    </row>
    <row r="1243" ht="12.75" spans="3:7">
      <c r="C1243" s="102"/>
      <c r="D1243" s="102"/>
      <c r="E1243" s="69"/>
      <c r="G1243" s="102"/>
    </row>
    <row r="1244" ht="12.75" spans="3:7">
      <c r="C1244" s="102"/>
      <c r="D1244" s="102"/>
      <c r="E1244" s="69"/>
      <c r="G1244" s="102"/>
    </row>
    <row r="1245" ht="12.75" spans="3:7">
      <c r="C1245" s="102"/>
      <c r="D1245" s="102"/>
      <c r="E1245" s="69"/>
      <c r="G1245" s="102"/>
    </row>
    <row r="1246" ht="12.75" spans="3:7">
      <c r="C1246" s="102"/>
      <c r="D1246" s="102"/>
      <c r="E1246" s="69"/>
      <c r="G1246" s="102"/>
    </row>
    <row r="1247" ht="12.75" spans="3:7">
      <c r="C1247" s="102"/>
      <c r="D1247" s="102"/>
      <c r="E1247" s="69"/>
      <c r="G1247" s="102"/>
    </row>
    <row r="1248" ht="12.75" spans="3:7">
      <c r="C1248" s="102"/>
      <c r="D1248" s="102"/>
      <c r="E1248" s="69"/>
      <c r="G1248" s="102"/>
    </row>
    <row r="1249" ht="12.75" spans="3:7">
      <c r="C1249" s="102"/>
      <c r="D1249" s="102"/>
      <c r="E1249" s="69"/>
      <c r="G1249" s="102"/>
    </row>
    <row r="1250" ht="12.75" spans="3:7">
      <c r="C1250" s="102"/>
      <c r="D1250" s="102"/>
      <c r="E1250" s="69"/>
      <c r="G1250" s="102"/>
    </row>
    <row r="1251" ht="12.75" spans="3:7">
      <c r="C1251" s="102"/>
      <c r="D1251" s="102"/>
      <c r="E1251" s="69"/>
      <c r="G1251" s="102"/>
    </row>
    <row r="1252" ht="12.75" spans="3:7">
      <c r="C1252" s="102"/>
      <c r="D1252" s="102"/>
      <c r="E1252" s="69"/>
      <c r="G1252" s="102"/>
    </row>
    <row r="1253" ht="12.75" spans="3:7">
      <c r="C1253" s="102"/>
      <c r="D1253" s="102"/>
      <c r="E1253" s="69"/>
      <c r="G1253" s="102"/>
    </row>
    <row r="1254" ht="12.75" spans="3:7">
      <c r="C1254" s="102"/>
      <c r="D1254" s="102"/>
      <c r="E1254" s="69"/>
      <c r="G1254" s="102"/>
    </row>
    <row r="1255" ht="12.75" spans="3:7">
      <c r="C1255" s="102"/>
      <c r="D1255" s="102"/>
      <c r="E1255" s="69"/>
      <c r="G1255" s="102"/>
    </row>
    <row r="1256" ht="12.75" spans="3:7">
      <c r="C1256" s="102"/>
      <c r="D1256" s="102"/>
      <c r="E1256" s="69"/>
      <c r="G1256" s="102"/>
    </row>
    <row r="1257" ht="12.75" spans="3:7">
      <c r="C1257" s="102"/>
      <c r="D1257" s="102"/>
      <c r="E1257" s="69"/>
      <c r="G1257" s="102"/>
    </row>
    <row r="1258" ht="12.75" spans="3:7">
      <c r="C1258" s="102"/>
      <c r="D1258" s="102"/>
      <c r="E1258" s="69"/>
      <c r="G1258" s="102"/>
    </row>
    <row r="1259" ht="12.75" spans="3:7">
      <c r="C1259" s="102"/>
      <c r="D1259" s="102"/>
      <c r="E1259" s="69"/>
      <c r="G1259" s="102"/>
    </row>
    <row r="1260" ht="12.75" spans="3:7">
      <c r="C1260" s="102"/>
      <c r="D1260" s="102"/>
      <c r="E1260" s="69"/>
      <c r="G1260" s="102"/>
    </row>
    <row r="1261" ht="12.75" spans="3:7">
      <c r="C1261" s="102"/>
      <c r="D1261" s="102"/>
      <c r="E1261" s="69"/>
      <c r="G1261" s="102"/>
    </row>
    <row r="1262" ht="12.75" spans="3:7">
      <c r="C1262" s="102"/>
      <c r="D1262" s="102"/>
      <c r="E1262" s="69"/>
      <c r="G1262" s="102"/>
    </row>
    <row r="1263" ht="12.75" spans="3:7">
      <c r="C1263" s="102"/>
      <c r="D1263" s="102"/>
      <c r="E1263" s="69"/>
      <c r="G1263" s="102"/>
    </row>
    <row r="1264" ht="12.75" spans="3:7">
      <c r="C1264" s="102"/>
      <c r="D1264" s="102"/>
      <c r="E1264" s="69"/>
      <c r="G1264" s="102"/>
    </row>
    <row r="1265" ht="12.75" spans="3:7">
      <c r="C1265" s="102"/>
      <c r="D1265" s="102"/>
      <c r="E1265" s="69"/>
      <c r="G1265" s="102"/>
    </row>
    <row r="1266" ht="12.75" spans="3:7">
      <c r="C1266" s="102"/>
      <c r="D1266" s="102"/>
      <c r="E1266" s="69"/>
      <c r="G1266" s="102"/>
    </row>
    <row r="1267" ht="12.75" spans="3:7">
      <c r="C1267" s="102"/>
      <c r="D1267" s="102"/>
      <c r="E1267" s="69"/>
      <c r="G1267" s="102"/>
    </row>
    <row r="1268" ht="12.75" spans="3:7">
      <c r="C1268" s="102"/>
      <c r="D1268" s="102"/>
      <c r="E1268" s="69"/>
      <c r="G1268" s="102"/>
    </row>
    <row r="1269" ht="12.75" spans="3:7">
      <c r="C1269" s="102"/>
      <c r="D1269" s="102"/>
      <c r="E1269" s="69"/>
      <c r="G1269" s="102"/>
    </row>
    <row r="1270" ht="12.75" spans="3:7">
      <c r="C1270" s="102"/>
      <c r="D1270" s="102"/>
      <c r="E1270" s="69"/>
      <c r="G1270" s="102"/>
    </row>
    <row r="1271" ht="12.75" spans="3:7">
      <c r="C1271" s="102"/>
      <c r="D1271" s="102"/>
      <c r="E1271" s="69"/>
      <c r="G1271" s="102"/>
    </row>
    <row r="1272" ht="12.75" spans="3:7">
      <c r="C1272" s="102"/>
      <c r="D1272" s="102"/>
      <c r="E1272" s="69"/>
      <c r="G1272" s="102"/>
    </row>
    <row r="1273" ht="12.75" spans="3:7">
      <c r="C1273" s="102"/>
      <c r="D1273" s="102"/>
      <c r="E1273" s="69"/>
      <c r="G1273" s="102"/>
    </row>
    <row r="1274" ht="12.75" spans="3:7">
      <c r="C1274" s="102"/>
      <c r="D1274" s="102"/>
      <c r="E1274" s="69"/>
      <c r="G1274" s="102"/>
    </row>
    <row r="1275" ht="12.75" spans="3:7">
      <c r="C1275" s="102"/>
      <c r="D1275" s="102"/>
      <c r="E1275" s="69"/>
      <c r="G1275" s="102"/>
    </row>
    <row r="1276" ht="12.75" spans="3:7">
      <c r="C1276" s="102"/>
      <c r="D1276" s="102"/>
      <c r="E1276" s="69"/>
      <c r="G1276" s="102"/>
    </row>
    <row r="1277" ht="12.75" spans="3:7">
      <c r="C1277" s="102"/>
      <c r="D1277" s="102"/>
      <c r="E1277" s="69"/>
      <c r="G1277" s="102"/>
    </row>
    <row r="1278" ht="12.75" spans="3:7">
      <c r="C1278" s="102"/>
      <c r="D1278" s="102"/>
      <c r="E1278" s="69"/>
      <c r="G1278" s="102"/>
    </row>
    <row r="1279" ht="12.75" spans="3:7">
      <c r="C1279" s="102"/>
      <c r="D1279" s="102"/>
      <c r="E1279" s="69"/>
      <c r="G1279" s="102"/>
    </row>
    <row r="1280" ht="12.75" spans="3:7">
      <c r="C1280" s="102"/>
      <c r="D1280" s="102"/>
      <c r="E1280" s="69"/>
      <c r="G1280" s="102"/>
    </row>
    <row r="1281" ht="12.75" spans="3:7">
      <c r="C1281" s="102"/>
      <c r="D1281" s="102"/>
      <c r="E1281" s="69"/>
      <c r="G1281" s="102"/>
    </row>
    <row r="1282" ht="12.75" spans="3:7">
      <c r="C1282" s="102"/>
      <c r="D1282" s="102"/>
      <c r="E1282" s="69"/>
      <c r="G1282" s="102"/>
    </row>
    <row r="1283" ht="12.75" spans="3:7">
      <c r="C1283" s="102"/>
      <c r="D1283" s="102"/>
      <c r="E1283" s="69"/>
      <c r="G1283" s="102"/>
    </row>
    <row r="1284" ht="12.75" spans="3:7">
      <c r="C1284" s="102"/>
      <c r="D1284" s="102"/>
      <c r="E1284" s="69"/>
      <c r="G1284" s="102"/>
    </row>
    <row r="1285" ht="12.75" spans="3:7">
      <c r="C1285" s="102"/>
      <c r="D1285" s="102"/>
      <c r="E1285" s="69"/>
      <c r="G1285" s="102"/>
    </row>
    <row r="1286" ht="12.75" spans="3:7">
      <c r="C1286" s="102"/>
      <c r="D1286" s="102"/>
      <c r="E1286" s="69"/>
      <c r="G1286" s="102"/>
    </row>
    <row r="1287" ht="12.75" spans="3:7">
      <c r="C1287" s="102"/>
      <c r="D1287" s="102"/>
      <c r="E1287" s="69"/>
      <c r="G1287" s="102"/>
    </row>
    <row r="1288" ht="12.75" spans="3:7">
      <c r="C1288" s="102"/>
      <c r="D1288" s="102"/>
      <c r="E1288" s="69"/>
      <c r="G1288" s="102"/>
    </row>
    <row r="1289" ht="12.75" spans="3:7">
      <c r="C1289" s="102"/>
      <c r="D1289" s="102"/>
      <c r="E1289" s="69"/>
      <c r="G1289" s="102"/>
    </row>
    <row r="1290" ht="12.75" spans="3:7">
      <c r="C1290" s="102"/>
      <c r="D1290" s="102"/>
      <c r="E1290" s="69"/>
      <c r="G1290" s="102"/>
    </row>
    <row r="1291" ht="12.75" spans="3:7">
      <c r="C1291" s="102"/>
      <c r="D1291" s="102"/>
      <c r="E1291" s="69"/>
      <c r="G1291" s="102"/>
    </row>
    <row r="1292" ht="12.75" spans="3:7">
      <c r="C1292" s="102"/>
      <c r="D1292" s="102"/>
      <c r="E1292" s="69"/>
      <c r="G1292" s="102"/>
    </row>
    <row r="1293" ht="12.75" spans="3:7">
      <c r="C1293" s="102"/>
      <c r="D1293" s="102"/>
      <c r="E1293" s="69"/>
      <c r="G1293" s="102"/>
    </row>
    <row r="1294" ht="12.75" spans="3:7">
      <c r="C1294" s="102"/>
      <c r="D1294" s="102"/>
      <c r="E1294" s="69"/>
      <c r="G1294" s="102"/>
    </row>
    <row r="1295" ht="12.75" spans="3:7">
      <c r="C1295" s="102"/>
      <c r="D1295" s="102"/>
      <c r="E1295" s="69"/>
      <c r="G1295" s="102"/>
    </row>
    <row r="1296" ht="12.75" spans="3:7">
      <c r="C1296" s="102"/>
      <c r="D1296" s="102"/>
      <c r="E1296" s="69"/>
      <c r="G1296" s="102"/>
    </row>
    <row r="1297" ht="12.75" spans="3:7">
      <c r="C1297" s="102"/>
      <c r="D1297" s="102"/>
      <c r="E1297" s="69"/>
      <c r="G1297" s="102"/>
    </row>
    <row r="1298" ht="12.75" spans="3:7">
      <c r="C1298" s="102"/>
      <c r="D1298" s="102"/>
      <c r="E1298" s="69"/>
      <c r="G1298" s="102"/>
    </row>
    <row r="1299" ht="12.75" spans="3:7">
      <c r="C1299" s="102"/>
      <c r="D1299" s="102"/>
      <c r="E1299" s="69"/>
      <c r="G1299" s="102"/>
    </row>
    <row r="1300" ht="12.75" spans="3:7">
      <c r="C1300" s="102"/>
      <c r="D1300" s="102"/>
      <c r="E1300" s="69"/>
      <c r="G1300" s="102"/>
    </row>
    <row r="1301" ht="12.75" spans="3:7">
      <c r="C1301" s="102"/>
      <c r="D1301" s="102"/>
      <c r="E1301" s="69"/>
      <c r="G1301" s="102"/>
    </row>
    <row r="1302" ht="12.75" spans="3:7">
      <c r="C1302" s="102"/>
      <c r="D1302" s="102"/>
      <c r="E1302" s="69"/>
      <c r="G1302" s="102"/>
    </row>
    <row r="1303" ht="12.75" spans="3:7">
      <c r="C1303" s="102"/>
      <c r="D1303" s="102"/>
      <c r="E1303" s="69"/>
      <c r="G1303" s="102"/>
    </row>
    <row r="1304" ht="12.75" spans="3:7">
      <c r="C1304" s="102"/>
      <c r="D1304" s="102"/>
      <c r="E1304" s="69"/>
      <c r="G1304" s="102"/>
    </row>
    <row r="1305" ht="12.75" spans="3:7">
      <c r="C1305" s="102"/>
      <c r="D1305" s="102"/>
      <c r="E1305" s="69"/>
      <c r="G1305" s="102"/>
    </row>
    <row r="1306" ht="12.75" spans="3:7">
      <c r="C1306" s="102"/>
      <c r="D1306" s="102"/>
      <c r="E1306" s="69"/>
      <c r="G1306" s="102"/>
    </row>
    <row r="1307" ht="12.75" spans="3:7">
      <c r="C1307" s="102"/>
      <c r="D1307" s="102"/>
      <c r="E1307" s="69"/>
      <c r="G1307" s="102"/>
    </row>
    <row r="1308" ht="12.75" spans="3:7">
      <c r="C1308" s="102"/>
      <c r="D1308" s="102"/>
      <c r="E1308" s="69"/>
      <c r="G1308" s="102"/>
    </row>
    <row r="1309" ht="12.75" spans="3:7">
      <c r="C1309" s="102"/>
      <c r="D1309" s="102"/>
      <c r="E1309" s="69"/>
      <c r="G1309" s="102"/>
    </row>
    <row r="1310" ht="12.75" spans="3:7">
      <c r="C1310" s="102"/>
      <c r="D1310" s="102"/>
      <c r="E1310" s="69"/>
      <c r="G1310" s="102"/>
    </row>
    <row r="1311" ht="12.75" spans="3:7">
      <c r="C1311" s="102"/>
      <c r="D1311" s="102"/>
      <c r="E1311" s="69"/>
      <c r="G1311" s="102"/>
    </row>
    <row r="1312" ht="12.75" spans="3:7">
      <c r="C1312" s="102"/>
      <c r="D1312" s="102"/>
      <c r="E1312" s="69"/>
      <c r="G1312" s="102"/>
    </row>
    <row r="1313" ht="12.75" spans="3:7">
      <c r="C1313" s="102"/>
      <c r="D1313" s="102"/>
      <c r="E1313" s="69"/>
      <c r="G1313" s="102"/>
    </row>
    <row r="1314" ht="12.75" spans="3:7">
      <c r="C1314" s="102"/>
      <c r="D1314" s="102"/>
      <c r="E1314" s="69"/>
      <c r="G1314" s="102"/>
    </row>
    <row r="1315" ht="12.75" spans="3:7">
      <c r="C1315" s="102"/>
      <c r="D1315" s="102"/>
      <c r="E1315" s="69"/>
      <c r="G1315" s="102"/>
    </row>
    <row r="1316" ht="12.75" spans="3:7">
      <c r="C1316" s="102"/>
      <c r="D1316" s="102"/>
      <c r="E1316" s="69"/>
      <c r="G1316" s="102"/>
    </row>
    <row r="1317" ht="12.75" spans="3:7">
      <c r="C1317" s="102"/>
      <c r="D1317" s="102"/>
      <c r="E1317" s="69"/>
      <c r="G1317" s="102"/>
    </row>
    <row r="1318" ht="12.75" spans="3:7">
      <c r="C1318" s="102"/>
      <c r="D1318" s="102"/>
      <c r="E1318" s="69"/>
      <c r="G1318" s="102"/>
    </row>
    <row r="1319" ht="12.75" spans="3:7">
      <c r="C1319" s="102"/>
      <c r="D1319" s="102"/>
      <c r="E1319" s="69"/>
      <c r="G1319" s="102"/>
    </row>
    <row r="1320" ht="12.75" spans="3:7">
      <c r="C1320" s="102"/>
      <c r="D1320" s="102"/>
      <c r="E1320" s="69"/>
      <c r="G1320" s="102"/>
    </row>
    <row r="1321" ht="12.75" spans="3:7">
      <c r="C1321" s="102"/>
      <c r="D1321" s="102"/>
      <c r="E1321" s="69"/>
      <c r="G1321" s="102"/>
    </row>
    <row r="1322" ht="12.75" spans="3:7">
      <c r="C1322" s="102"/>
      <c r="D1322" s="102"/>
      <c r="E1322" s="69"/>
      <c r="G1322" s="102"/>
    </row>
    <row r="1323" ht="12.75" spans="3:7">
      <c r="C1323" s="102"/>
      <c r="D1323" s="102"/>
      <c r="E1323" s="69"/>
      <c r="G1323" s="102"/>
    </row>
    <row r="1324" ht="12.75" spans="3:7">
      <c r="C1324" s="102"/>
      <c r="D1324" s="102"/>
      <c r="E1324" s="69"/>
      <c r="G1324" s="102"/>
    </row>
    <row r="1325" ht="12.75" spans="3:7">
      <c r="C1325" s="102"/>
      <c r="D1325" s="102"/>
      <c r="E1325" s="69"/>
      <c r="G1325" s="102"/>
    </row>
    <row r="1326" ht="12.75" spans="3:7">
      <c r="C1326" s="102"/>
      <c r="D1326" s="102"/>
      <c r="E1326" s="69"/>
      <c r="G1326" s="102"/>
    </row>
    <row r="1327" ht="12.75" spans="3:7">
      <c r="C1327" s="102"/>
      <c r="D1327" s="102"/>
      <c r="E1327" s="69"/>
      <c r="G1327" s="102"/>
    </row>
    <row r="1328" ht="12.75" spans="3:7">
      <c r="C1328" s="102"/>
      <c r="D1328" s="102"/>
      <c r="E1328" s="69"/>
      <c r="G1328" s="102"/>
    </row>
    <row r="1329" ht="12.75" spans="3:7">
      <c r="C1329" s="102"/>
      <c r="D1329" s="102"/>
      <c r="E1329" s="69"/>
      <c r="G1329" s="102"/>
    </row>
    <row r="1330" ht="12.75" spans="3:7">
      <c r="C1330" s="102"/>
      <c r="D1330" s="102"/>
      <c r="E1330" s="69"/>
      <c r="G1330" s="102"/>
    </row>
    <row r="1331" ht="12.75" spans="3:7">
      <c r="C1331" s="102"/>
      <c r="D1331" s="102"/>
      <c r="E1331" s="69"/>
      <c r="G1331" s="102"/>
    </row>
    <row r="1332" ht="12.75" spans="3:7">
      <c r="C1332" s="102"/>
      <c r="D1332" s="102"/>
      <c r="E1332" s="69"/>
      <c r="G1332" s="102"/>
    </row>
    <row r="1333" ht="12.75" spans="3:7">
      <c r="C1333" s="102"/>
      <c r="D1333" s="102"/>
      <c r="E1333" s="69"/>
      <c r="G1333" s="102"/>
    </row>
    <row r="1334" ht="12.75" spans="3:7">
      <c r="C1334" s="102"/>
      <c r="D1334" s="102"/>
      <c r="E1334" s="69"/>
      <c r="G1334" s="102"/>
    </row>
    <row r="1335" ht="12.75" spans="3:7">
      <c r="C1335" s="102"/>
      <c r="D1335" s="102"/>
      <c r="E1335" s="69"/>
      <c r="G1335" s="102"/>
    </row>
    <row r="1336" ht="12.75" spans="3:7">
      <c r="C1336" s="102"/>
      <c r="D1336" s="102"/>
      <c r="E1336" s="69"/>
      <c r="G1336" s="102"/>
    </row>
    <row r="1337" ht="12.75" spans="3:7">
      <c r="C1337" s="102"/>
      <c r="D1337" s="102"/>
      <c r="E1337" s="69"/>
      <c r="G1337" s="102"/>
    </row>
    <row r="1338" ht="12.75" spans="3:7">
      <c r="C1338" s="102"/>
      <c r="D1338" s="102"/>
      <c r="E1338" s="69"/>
      <c r="G1338" s="102"/>
    </row>
    <row r="1339" ht="12.75" spans="3:7">
      <c r="C1339" s="102"/>
      <c r="D1339" s="102"/>
      <c r="E1339" s="69"/>
      <c r="G1339" s="102"/>
    </row>
    <row r="1340" ht="12.75" spans="3:7">
      <c r="C1340" s="102"/>
      <c r="D1340" s="102"/>
      <c r="E1340" s="69"/>
      <c r="G1340" s="102"/>
    </row>
    <row r="1341" ht="12.75" spans="3:7">
      <c r="C1341" s="102"/>
      <c r="D1341" s="102"/>
      <c r="E1341" s="69"/>
      <c r="G1341" s="102"/>
    </row>
    <row r="1342" ht="12.75" spans="3:7">
      <c r="C1342" s="102"/>
      <c r="D1342" s="102"/>
      <c r="E1342" s="69"/>
      <c r="G1342" s="102"/>
    </row>
    <row r="1343" ht="12.75" spans="3:7">
      <c r="C1343" s="102"/>
      <c r="D1343" s="102"/>
      <c r="E1343" s="69"/>
      <c r="G1343" s="102"/>
    </row>
    <row r="1344" ht="12.75" spans="3:7">
      <c r="C1344" s="102"/>
      <c r="D1344" s="102"/>
      <c r="E1344" s="69"/>
      <c r="G1344" s="102"/>
    </row>
    <row r="1345" ht="12.75" spans="3:7">
      <c r="C1345" s="102"/>
      <c r="D1345" s="102"/>
      <c r="E1345" s="69"/>
      <c r="G1345" s="102"/>
    </row>
    <row r="1346" ht="12.75" spans="3:7">
      <c r="C1346" s="102"/>
      <c r="D1346" s="102"/>
      <c r="E1346" s="69"/>
      <c r="G1346" s="102"/>
    </row>
    <row r="1347" ht="12.75" spans="3:7">
      <c r="C1347" s="102"/>
      <c r="D1347" s="102"/>
      <c r="E1347" s="69"/>
      <c r="G1347" s="102"/>
    </row>
    <row r="1348" ht="12.75" spans="3:7">
      <c r="C1348" s="102"/>
      <c r="D1348" s="102"/>
      <c r="E1348" s="69"/>
      <c r="G1348" s="102"/>
    </row>
    <row r="1349" ht="12.75" spans="3:7">
      <c r="C1349" s="102"/>
      <c r="D1349" s="102"/>
      <c r="E1349" s="69"/>
      <c r="G1349" s="102"/>
    </row>
    <row r="1350" ht="12.75" spans="3:7">
      <c r="C1350" s="102"/>
      <c r="D1350" s="102"/>
      <c r="E1350" s="69"/>
      <c r="G1350" s="102"/>
    </row>
    <row r="1351" ht="12.75" spans="3:7">
      <c r="C1351" s="102"/>
      <c r="D1351" s="102"/>
      <c r="E1351" s="69"/>
      <c r="G1351" s="102"/>
    </row>
    <row r="1352" ht="12.75" spans="3:7">
      <c r="C1352" s="102"/>
      <c r="D1352" s="102"/>
      <c r="E1352" s="69"/>
      <c r="G1352" s="102"/>
    </row>
    <row r="1353" ht="12.75" spans="3:7">
      <c r="C1353" s="102"/>
      <c r="D1353" s="102"/>
      <c r="E1353" s="69"/>
      <c r="G1353" s="102"/>
    </row>
    <row r="1354" ht="12.75" spans="3:7">
      <c r="C1354" s="102"/>
      <c r="D1354" s="102"/>
      <c r="E1354" s="69"/>
      <c r="G1354" s="102"/>
    </row>
    <row r="1355" ht="12.75" spans="3:7">
      <c r="C1355" s="102"/>
      <c r="D1355" s="102"/>
      <c r="E1355" s="69"/>
      <c r="G1355" s="102"/>
    </row>
    <row r="1356" ht="12.75" spans="3:7">
      <c r="C1356" s="102"/>
      <c r="D1356" s="102"/>
      <c r="E1356" s="69"/>
      <c r="G1356" s="102"/>
    </row>
    <row r="1357" ht="12.75" spans="3:7">
      <c r="C1357" s="102"/>
      <c r="D1357" s="102"/>
      <c r="E1357" s="69"/>
      <c r="G1357" s="102"/>
    </row>
    <row r="1358" ht="12.75" spans="3:7">
      <c r="C1358" s="102"/>
      <c r="D1358" s="102"/>
      <c r="E1358" s="69"/>
      <c r="G1358" s="102"/>
    </row>
    <row r="1359" ht="12.75" spans="3:7">
      <c r="C1359" s="102"/>
      <c r="D1359" s="102"/>
      <c r="E1359" s="69"/>
      <c r="G1359" s="102"/>
    </row>
    <row r="1360" ht="12.75" spans="3:7">
      <c r="C1360" s="102"/>
      <c r="D1360" s="102"/>
      <c r="E1360" s="69"/>
      <c r="G1360" s="102"/>
    </row>
    <row r="1361" ht="12.75" spans="3:7">
      <c r="C1361" s="102"/>
      <c r="D1361" s="102"/>
      <c r="E1361" s="69"/>
      <c r="G1361" s="102"/>
    </row>
    <row r="1362" ht="12.75" spans="3:7">
      <c r="C1362" s="102"/>
      <c r="D1362" s="102"/>
      <c r="E1362" s="69"/>
      <c r="G1362" s="102"/>
    </row>
    <row r="1363" ht="12.75" spans="3:7">
      <c r="C1363" s="102"/>
      <c r="D1363" s="102"/>
      <c r="E1363" s="69"/>
      <c r="G1363" s="102"/>
    </row>
    <row r="1364" ht="12.75" spans="3:7">
      <c r="C1364" s="102"/>
      <c r="D1364" s="102"/>
      <c r="E1364" s="69"/>
      <c r="G1364" s="102"/>
    </row>
    <row r="1365" ht="12.75" spans="3:7">
      <c r="C1365" s="102"/>
      <c r="D1365" s="102"/>
      <c r="E1365" s="69"/>
      <c r="G1365" s="102"/>
    </row>
    <row r="1366" ht="12.75" spans="3:7">
      <c r="C1366" s="102"/>
      <c r="D1366" s="102"/>
      <c r="E1366" s="69"/>
      <c r="G1366" s="102"/>
    </row>
    <row r="1367" ht="12.75" spans="3:7">
      <c r="C1367" s="102"/>
      <c r="D1367" s="102"/>
      <c r="E1367" s="69"/>
      <c r="G1367" s="102"/>
    </row>
    <row r="1368" ht="12.75" spans="3:7">
      <c r="C1368" s="102"/>
      <c r="D1368" s="102"/>
      <c r="E1368" s="69"/>
      <c r="G1368" s="102"/>
    </row>
    <row r="1369" ht="12.75" spans="3:7">
      <c r="C1369" s="102"/>
      <c r="D1369" s="102"/>
      <c r="E1369" s="69"/>
      <c r="G1369" s="102"/>
    </row>
    <row r="1370" ht="12.75" spans="3:7">
      <c r="C1370" s="102"/>
      <c r="D1370" s="102"/>
      <c r="E1370" s="69"/>
      <c r="G1370" s="102"/>
    </row>
    <row r="1371" ht="12.75" spans="3:7">
      <c r="C1371" s="102"/>
      <c r="D1371" s="102"/>
      <c r="E1371" s="69"/>
      <c r="G1371" s="102"/>
    </row>
    <row r="1372" ht="12.75" spans="3:7">
      <c r="C1372" s="102"/>
      <c r="D1372" s="102"/>
      <c r="E1372" s="69"/>
      <c r="G1372" s="102"/>
    </row>
    <row r="1373" ht="12.75" spans="3:7">
      <c r="C1373" s="102"/>
      <c r="D1373" s="102"/>
      <c r="E1373" s="69"/>
      <c r="G1373" s="102"/>
    </row>
    <row r="1374" ht="12.75" spans="3:7">
      <c r="C1374" s="102"/>
      <c r="D1374" s="102"/>
      <c r="E1374" s="69"/>
      <c r="G1374" s="102"/>
    </row>
    <row r="1375" ht="12.75" spans="3:7">
      <c r="C1375" s="102"/>
      <c r="D1375" s="102"/>
      <c r="E1375" s="69"/>
      <c r="G1375" s="102"/>
    </row>
    <row r="1376" ht="12.75" spans="3:7">
      <c r="C1376" s="102"/>
      <c r="D1376" s="102"/>
      <c r="E1376" s="69"/>
      <c r="G1376" s="102"/>
    </row>
    <row r="1377" ht="12.75" spans="3:7">
      <c r="C1377" s="102"/>
      <c r="D1377" s="102"/>
      <c r="E1377" s="69"/>
      <c r="G1377" s="102"/>
    </row>
    <row r="1378" ht="12.75" spans="3:7">
      <c r="C1378" s="102"/>
      <c r="D1378" s="102"/>
      <c r="E1378" s="69"/>
      <c r="G1378" s="102"/>
    </row>
    <row r="1379" ht="12.75" spans="3:7">
      <c r="C1379" s="102"/>
      <c r="D1379" s="102"/>
      <c r="E1379" s="69"/>
      <c r="G1379" s="102"/>
    </row>
    <row r="1380" ht="12.75" spans="3:7">
      <c r="C1380" s="102"/>
      <c r="D1380" s="102"/>
      <c r="E1380" s="69"/>
      <c r="G1380" s="102"/>
    </row>
    <row r="1381" ht="12.75" spans="3:7">
      <c r="C1381" s="102"/>
      <c r="D1381" s="102"/>
      <c r="E1381" s="69"/>
      <c r="G1381" s="102"/>
    </row>
    <row r="1382" ht="12.75" spans="3:7">
      <c r="C1382" s="102"/>
      <c r="D1382" s="102"/>
      <c r="E1382" s="69"/>
      <c r="G1382" s="102"/>
    </row>
    <row r="1383" ht="12.75" spans="3:7">
      <c r="C1383" s="102"/>
      <c r="D1383" s="102"/>
      <c r="E1383" s="69"/>
      <c r="G1383" s="102"/>
    </row>
    <row r="1384" ht="12.75" spans="3:7">
      <c r="C1384" s="102"/>
      <c r="D1384" s="102"/>
      <c r="E1384" s="69"/>
      <c r="G1384" s="102"/>
    </row>
    <row r="1385" ht="12.75" spans="3:7">
      <c r="C1385" s="102"/>
      <c r="D1385" s="102"/>
      <c r="E1385" s="69"/>
      <c r="G1385" s="102"/>
    </row>
    <row r="1386" ht="12.75" spans="3:7">
      <c r="C1386" s="102"/>
      <c r="D1386" s="102"/>
      <c r="E1386" s="69"/>
      <c r="G1386" s="102"/>
    </row>
    <row r="1387" ht="12.75" spans="3:7">
      <c r="C1387" s="102"/>
      <c r="D1387" s="102"/>
      <c r="E1387" s="69"/>
      <c r="G1387" s="102"/>
    </row>
    <row r="1388" ht="12.75" spans="3:7">
      <c r="C1388" s="102"/>
      <c r="D1388" s="102"/>
      <c r="E1388" s="69"/>
      <c r="G1388" s="102"/>
    </row>
    <row r="1389" ht="12.75" spans="3:7">
      <c r="C1389" s="102"/>
      <c r="D1389" s="102"/>
      <c r="E1389" s="69"/>
      <c r="G1389" s="102"/>
    </row>
    <row r="1390" ht="12.75" spans="3:7">
      <c r="C1390" s="102"/>
      <c r="D1390" s="102"/>
      <c r="E1390" s="69"/>
      <c r="G1390" s="102"/>
    </row>
    <row r="1391" ht="12.75" spans="3:7">
      <c r="C1391" s="102"/>
      <c r="D1391" s="102"/>
      <c r="E1391" s="69"/>
      <c r="G1391" s="102"/>
    </row>
    <row r="1392" ht="12.75" spans="3:7">
      <c r="C1392" s="102"/>
      <c r="D1392" s="102"/>
      <c r="E1392" s="69"/>
      <c r="G1392" s="102"/>
    </row>
    <row r="1393" ht="12.75" spans="3:7">
      <c r="C1393" s="102"/>
      <c r="D1393" s="102"/>
      <c r="E1393" s="69"/>
      <c r="G1393" s="102"/>
    </row>
    <row r="1394" ht="12.75" spans="3:7">
      <c r="C1394" s="102"/>
      <c r="D1394" s="102"/>
      <c r="E1394" s="69"/>
      <c r="G1394" s="102"/>
    </row>
    <row r="1395" ht="12.75" spans="3:7">
      <c r="C1395" s="102"/>
      <c r="D1395" s="102"/>
      <c r="E1395" s="69"/>
      <c r="G1395" s="102"/>
    </row>
    <row r="1396" ht="12.75" spans="3:7">
      <c r="C1396" s="102"/>
      <c r="D1396" s="102"/>
      <c r="E1396" s="69"/>
      <c r="G1396" s="102"/>
    </row>
    <row r="1397" ht="12.75" spans="3:7">
      <c r="C1397" s="102"/>
      <c r="D1397" s="102"/>
      <c r="E1397" s="69"/>
      <c r="G1397" s="102"/>
    </row>
    <row r="1398" ht="12.75" spans="3:7">
      <c r="C1398" s="102"/>
      <c r="D1398" s="102"/>
      <c r="E1398" s="69"/>
      <c r="G1398" s="102"/>
    </row>
    <row r="1399" ht="12.75" spans="3:7">
      <c r="C1399" s="102"/>
      <c r="D1399" s="102"/>
      <c r="E1399" s="69"/>
      <c r="G1399" s="102"/>
    </row>
    <row r="1400" ht="12.75" spans="3:7">
      <c r="C1400" s="102"/>
      <c r="D1400" s="102"/>
      <c r="E1400" s="69"/>
      <c r="G1400" s="102"/>
    </row>
    <row r="1401" ht="12.75" spans="3:7">
      <c r="C1401" s="102"/>
      <c r="D1401" s="102"/>
      <c r="E1401" s="69"/>
      <c r="G1401" s="102"/>
    </row>
    <row r="1402" ht="12.75" spans="3:7">
      <c r="C1402" s="102"/>
      <c r="D1402" s="102"/>
      <c r="E1402" s="69"/>
      <c r="G1402" s="102"/>
    </row>
    <row r="1403" ht="12.75" spans="3:7">
      <c r="C1403" s="102"/>
      <c r="D1403" s="102"/>
      <c r="E1403" s="69"/>
      <c r="G1403" s="102"/>
    </row>
    <row r="1404" ht="12.75" spans="3:7">
      <c r="C1404" s="102"/>
      <c r="D1404" s="102"/>
      <c r="E1404" s="69"/>
      <c r="G1404" s="102"/>
    </row>
    <row r="1405" ht="12.75" spans="3:7">
      <c r="C1405" s="102"/>
      <c r="D1405" s="102"/>
      <c r="E1405" s="69"/>
      <c r="G1405" s="102"/>
    </row>
    <row r="1406" ht="12.75" spans="3:7">
      <c r="C1406" s="102"/>
      <c r="D1406" s="102"/>
      <c r="E1406" s="69"/>
      <c r="G1406" s="102"/>
    </row>
    <row r="1407" ht="12.75" spans="3:7">
      <c r="C1407" s="102"/>
      <c r="D1407" s="102"/>
      <c r="E1407" s="69"/>
      <c r="G1407" s="102"/>
    </row>
    <row r="1408" ht="12.75" spans="3:7">
      <c r="C1408" s="102"/>
      <c r="D1408" s="102"/>
      <c r="E1408" s="69"/>
      <c r="G1408" s="102"/>
    </row>
    <row r="1409" ht="12.75" spans="3:7">
      <c r="C1409" s="102"/>
      <c r="D1409" s="102"/>
      <c r="E1409" s="69"/>
      <c r="G1409" s="102"/>
    </row>
    <row r="1410" ht="12.75" spans="3:7">
      <c r="C1410" s="102"/>
      <c r="D1410" s="102"/>
      <c r="E1410" s="69"/>
      <c r="G1410" s="102"/>
    </row>
    <row r="1411" ht="12.75" spans="3:7">
      <c r="C1411" s="102"/>
      <c r="D1411" s="102"/>
      <c r="E1411" s="69"/>
      <c r="G1411" s="102"/>
    </row>
    <row r="1412" ht="12.75" spans="3:7">
      <c r="C1412" s="102"/>
      <c r="D1412" s="102"/>
      <c r="E1412" s="69"/>
      <c r="G1412" s="102"/>
    </row>
    <row r="1413" ht="12.75" spans="3:7">
      <c r="C1413" s="102"/>
      <c r="D1413" s="102"/>
      <c r="E1413" s="69"/>
      <c r="G1413" s="102"/>
    </row>
    <row r="1414" ht="12.75" spans="3:7">
      <c r="C1414" s="102"/>
      <c r="D1414" s="102"/>
      <c r="E1414" s="69"/>
      <c r="G1414" s="102"/>
    </row>
    <row r="1415" ht="12.75" spans="3:7">
      <c r="C1415" s="102"/>
      <c r="D1415" s="102"/>
      <c r="E1415" s="69"/>
      <c r="G1415" s="102"/>
    </row>
    <row r="1416" ht="12.75" spans="3:7">
      <c r="C1416" s="102"/>
      <c r="D1416" s="102"/>
      <c r="E1416" s="69"/>
      <c r="G1416" s="102"/>
    </row>
    <row r="1417" ht="12.75" spans="3:7">
      <c r="C1417" s="102"/>
      <c r="D1417" s="102"/>
      <c r="E1417" s="69"/>
      <c r="G1417" s="102"/>
    </row>
    <row r="1418" ht="12.75" spans="3:7">
      <c r="C1418" s="102"/>
      <c r="D1418" s="102"/>
      <c r="E1418" s="69"/>
      <c r="G1418" s="102"/>
    </row>
    <row r="1419" ht="12.75" spans="3:7">
      <c r="C1419" s="102"/>
      <c r="D1419" s="102"/>
      <c r="E1419" s="69"/>
      <c r="G1419" s="102"/>
    </row>
  </sheetData>
  <mergeCells count="16">
    <mergeCell ref="A6:H6"/>
    <mergeCell ref="A7:H7"/>
    <mergeCell ref="A8:H8"/>
    <mergeCell ref="A9:H9"/>
    <mergeCell ref="A10:H10"/>
    <mergeCell ref="A11:H11"/>
    <mergeCell ref="A13:H13"/>
    <mergeCell ref="A18:G18"/>
    <mergeCell ref="A69:G69"/>
    <mergeCell ref="A305:G305"/>
    <mergeCell ref="A325:G325"/>
    <mergeCell ref="A377:G377"/>
    <mergeCell ref="A381:G381"/>
    <mergeCell ref="A419:G419"/>
    <mergeCell ref="A442:G442"/>
    <mergeCell ref="A444:G444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M1077"/>
  <sheetViews>
    <sheetView topLeftCell="A17" workbookViewId="0">
      <selection activeCell="H44" sqref="H44"/>
    </sheetView>
  </sheetViews>
  <sheetFormatPr defaultColWidth="12.6285714285714" defaultRowHeight="15.75" customHeight="1"/>
  <cols>
    <col min="1" max="1" width="25.5047619047619" style="1" customWidth="1"/>
    <col min="2" max="2" width="60.1333333333333" style="1" customWidth="1"/>
    <col min="3" max="3" width="13.8761904761905" style="1" customWidth="1"/>
    <col min="4" max="4" width="12.3809523809524" style="1" customWidth="1"/>
    <col min="5" max="5" width="15.6285714285714" style="1" customWidth="1"/>
    <col min="6" max="6" width="12.6285714285714" style="1"/>
    <col min="7" max="7" width="24.752380952381" style="1" customWidth="1"/>
    <col min="8" max="8" width="31" style="1" customWidth="1"/>
    <col min="9" max="9" width="24.8761904761905" style="1" customWidth="1"/>
    <col min="10" max="16384" width="12.6285714285714" style="1"/>
  </cols>
  <sheetData>
    <row r="1" ht="12.75" spans="1:8">
      <c r="A1" s="2"/>
      <c r="B1" s="3"/>
      <c r="C1" s="3"/>
      <c r="D1" s="3"/>
      <c r="E1" s="4"/>
      <c r="F1" s="3"/>
      <c r="G1" s="3"/>
      <c r="H1" s="3"/>
    </row>
    <row r="2" ht="12.75" spans="1:8">
      <c r="A2" s="2"/>
      <c r="B2" s="3"/>
      <c r="C2" s="3"/>
      <c r="D2" s="3"/>
      <c r="E2" s="4"/>
      <c r="F2" s="3"/>
      <c r="G2" s="3"/>
      <c r="H2" s="3"/>
    </row>
    <row r="3" ht="12.75" spans="1:8">
      <c r="A3" s="3"/>
      <c r="B3" s="3"/>
      <c r="C3" s="3"/>
      <c r="D3" s="3"/>
      <c r="E3" s="4"/>
      <c r="F3" s="3"/>
      <c r="G3" s="3"/>
      <c r="H3" s="3"/>
    </row>
    <row r="4" ht="12.75" spans="1:8">
      <c r="A4" s="3"/>
      <c r="B4" s="3"/>
      <c r="C4" s="3"/>
      <c r="D4" s="3"/>
      <c r="E4" s="4"/>
      <c r="F4" s="3"/>
      <c r="G4" s="3"/>
      <c r="H4" s="3"/>
    </row>
    <row r="5" ht="12.75" spans="1:8">
      <c r="A5" s="3"/>
      <c r="B5" s="3"/>
      <c r="C5" s="3"/>
      <c r="D5" s="3"/>
      <c r="E5" s="4"/>
      <c r="F5" s="3"/>
      <c r="G5" s="3"/>
      <c r="H5" s="3"/>
    </row>
    <row r="6" ht="12.75" spans="1:8">
      <c r="A6" s="5" t="s">
        <v>0</v>
      </c>
      <c r="B6" s="5"/>
      <c r="C6" s="5"/>
      <c r="D6" s="5"/>
      <c r="E6" s="5"/>
      <c r="F6" s="5"/>
      <c r="G6" s="5"/>
      <c r="H6" s="5"/>
    </row>
    <row r="7" ht="12.75" spans="1:8">
      <c r="A7" s="5" t="s">
        <v>1</v>
      </c>
      <c r="B7" s="5"/>
      <c r="C7" s="5"/>
      <c r="D7" s="5"/>
      <c r="E7" s="5"/>
      <c r="F7" s="5"/>
      <c r="G7" s="5"/>
      <c r="H7" s="5"/>
    </row>
    <row r="8" ht="12.75" spans="1:8">
      <c r="A8" s="5" t="s">
        <v>2</v>
      </c>
      <c r="B8" s="5"/>
      <c r="C8" s="5"/>
      <c r="D8" s="5"/>
      <c r="E8" s="5"/>
      <c r="F8" s="5"/>
      <c r="G8" s="5"/>
      <c r="H8" s="5"/>
    </row>
    <row r="9" ht="12.75" spans="1:8">
      <c r="A9" s="6" t="s">
        <v>3</v>
      </c>
      <c r="B9" s="6"/>
      <c r="C9" s="6"/>
      <c r="D9" s="6"/>
      <c r="E9" s="6"/>
      <c r="F9" s="6"/>
      <c r="G9" s="6"/>
      <c r="H9" s="6"/>
    </row>
    <row r="10" ht="12.75" spans="1:8">
      <c r="A10" s="6" t="s">
        <v>4</v>
      </c>
      <c r="B10" s="6"/>
      <c r="C10" s="6"/>
      <c r="D10" s="6"/>
      <c r="E10" s="6"/>
      <c r="F10" s="6"/>
      <c r="G10" s="6"/>
      <c r="H10" s="6"/>
    </row>
    <row r="11" ht="12.75" spans="1:8">
      <c r="A11" s="7" t="s">
        <v>5</v>
      </c>
      <c r="B11" s="7"/>
      <c r="C11" s="7"/>
      <c r="D11" s="7"/>
      <c r="E11" s="7"/>
      <c r="F11" s="7"/>
      <c r="G11" s="7"/>
      <c r="H11" s="7"/>
    </row>
    <row r="12" ht="12.75" spans="1:8">
      <c r="A12" s="8"/>
      <c r="B12" s="9"/>
      <c r="C12" s="10"/>
      <c r="D12" s="10"/>
      <c r="E12" s="11"/>
      <c r="F12" s="9"/>
      <c r="G12" s="10"/>
      <c r="H12" s="10"/>
    </row>
    <row r="13" spans="1:8">
      <c r="A13" s="12" t="s">
        <v>6</v>
      </c>
      <c r="B13" s="12"/>
      <c r="C13" s="12"/>
      <c r="D13" s="12"/>
      <c r="E13" s="12"/>
      <c r="F13" s="12"/>
      <c r="G13" s="12"/>
      <c r="H13" s="12"/>
    </row>
    <row r="14" ht="12.75" spans="1:8">
      <c r="A14" s="9"/>
      <c r="B14" s="9"/>
      <c r="C14" s="10"/>
      <c r="D14" s="10"/>
      <c r="E14" s="11"/>
      <c r="F14" s="9"/>
      <c r="G14" s="10"/>
      <c r="H14" s="10"/>
    </row>
    <row r="15" ht="38.25" spans="1:13">
      <c r="A15" s="13" t="s">
        <v>7</v>
      </c>
      <c r="B15" s="13" t="s">
        <v>8</v>
      </c>
      <c r="C15" s="13" t="s">
        <v>9</v>
      </c>
      <c r="D15" s="13" t="s">
        <v>10</v>
      </c>
      <c r="E15" s="14" t="s">
        <v>11</v>
      </c>
      <c r="F15" s="13" t="s">
        <v>12</v>
      </c>
      <c r="G15" s="15" t="s">
        <v>13</v>
      </c>
      <c r="H15" s="13" t="s">
        <v>14</v>
      </c>
      <c r="I15" s="63"/>
      <c r="J15" s="63"/>
      <c r="K15" s="63"/>
      <c r="L15" s="63"/>
      <c r="M15" s="63"/>
    </row>
    <row r="16" ht="18.75" customHeight="1" spans="1:13">
      <c r="A16" s="16" t="s">
        <v>15</v>
      </c>
      <c r="B16" s="17"/>
      <c r="C16" s="17"/>
      <c r="D16" s="17"/>
      <c r="E16" s="17"/>
      <c r="F16" s="17"/>
      <c r="G16" s="18"/>
      <c r="H16" s="19">
        <f>SUM(E17:E27)</f>
        <v>466100</v>
      </c>
      <c r="I16" s="64"/>
      <c r="J16" s="43"/>
      <c r="K16" s="43"/>
      <c r="L16" s="43"/>
      <c r="M16" s="43"/>
    </row>
    <row r="17" ht="12" customHeight="1" spans="1:13">
      <c r="A17" s="20" t="s">
        <v>16</v>
      </c>
      <c r="B17" s="20" t="s">
        <v>17</v>
      </c>
      <c r="C17" s="21">
        <v>44903</v>
      </c>
      <c r="D17" s="22">
        <v>44921</v>
      </c>
      <c r="E17" s="23">
        <v>28000</v>
      </c>
      <c r="F17" s="24">
        <v>44918</v>
      </c>
      <c r="G17" s="25" t="s">
        <v>18</v>
      </c>
      <c r="H17" s="26"/>
      <c r="I17" s="64"/>
      <c r="J17" s="43"/>
      <c r="K17" s="43"/>
      <c r="L17" s="43"/>
      <c r="M17" s="43"/>
    </row>
    <row r="18" ht="12.75" spans="1:13">
      <c r="A18" s="27" t="s">
        <v>19</v>
      </c>
      <c r="B18" s="27" t="s">
        <v>20</v>
      </c>
      <c r="C18" s="28">
        <v>44911</v>
      </c>
      <c r="D18" s="29">
        <v>44911</v>
      </c>
      <c r="E18" s="30">
        <v>20000</v>
      </c>
      <c r="F18" s="24">
        <v>44918</v>
      </c>
      <c r="G18" s="31" t="s">
        <v>18</v>
      </c>
      <c r="H18" s="27"/>
      <c r="I18" s="65"/>
      <c r="J18" s="56"/>
      <c r="K18" s="43"/>
      <c r="L18" s="66"/>
      <c r="M18" s="66"/>
    </row>
    <row r="19" ht="12.75" spans="1:13">
      <c r="A19" s="27" t="s">
        <v>21</v>
      </c>
      <c r="B19" s="32" t="s">
        <v>22</v>
      </c>
      <c r="C19" s="28">
        <v>44914</v>
      </c>
      <c r="D19" s="28">
        <v>44914</v>
      </c>
      <c r="E19" s="33">
        <v>34800</v>
      </c>
      <c r="F19" s="24">
        <v>44918</v>
      </c>
      <c r="G19" s="31" t="s">
        <v>18</v>
      </c>
      <c r="H19" s="34"/>
      <c r="I19" s="64"/>
      <c r="J19" s="56"/>
      <c r="K19" s="43"/>
      <c r="L19" s="66"/>
      <c r="M19" s="66"/>
    </row>
    <row r="20" ht="12.75" spans="1:8">
      <c r="A20" s="27" t="s">
        <v>23</v>
      </c>
      <c r="B20" s="35" t="s">
        <v>24</v>
      </c>
      <c r="C20" s="28">
        <v>44914</v>
      </c>
      <c r="D20" s="28">
        <v>44914</v>
      </c>
      <c r="E20" s="36">
        <v>8400</v>
      </c>
      <c r="F20" s="24">
        <v>44918</v>
      </c>
      <c r="G20" s="31" t="s">
        <v>18</v>
      </c>
      <c r="H20" s="34"/>
    </row>
    <row r="21" ht="12.75" spans="1:8">
      <c r="A21" s="27" t="s">
        <v>25</v>
      </c>
      <c r="B21" s="27" t="s">
        <v>26</v>
      </c>
      <c r="C21" s="28">
        <v>44915</v>
      </c>
      <c r="D21" s="29">
        <v>44916</v>
      </c>
      <c r="E21" s="30">
        <v>31600</v>
      </c>
      <c r="F21" s="24">
        <v>44918</v>
      </c>
      <c r="G21" s="31" t="s">
        <v>27</v>
      </c>
      <c r="H21" s="34"/>
    </row>
    <row r="22" ht="12.75" spans="1:8">
      <c r="A22" s="27" t="s">
        <v>28</v>
      </c>
      <c r="B22" s="27" t="s">
        <v>29</v>
      </c>
      <c r="C22" s="28">
        <v>44915</v>
      </c>
      <c r="D22" s="28">
        <v>44916</v>
      </c>
      <c r="E22" s="30">
        <v>39500</v>
      </c>
      <c r="F22" s="24">
        <v>44918</v>
      </c>
      <c r="G22" s="31" t="s">
        <v>30</v>
      </c>
      <c r="H22" s="34"/>
    </row>
    <row r="23" ht="12.75" spans="1:8">
      <c r="A23" s="27" t="s">
        <v>31</v>
      </c>
      <c r="B23" s="32" t="s">
        <v>32</v>
      </c>
      <c r="C23" s="28">
        <v>44915</v>
      </c>
      <c r="D23" s="28">
        <v>44916</v>
      </c>
      <c r="E23" s="37">
        <v>2000</v>
      </c>
      <c r="F23" s="24">
        <v>44918</v>
      </c>
      <c r="G23" s="31" t="s">
        <v>30</v>
      </c>
      <c r="H23" s="34"/>
    </row>
    <row r="24" ht="12.75" spans="1:8">
      <c r="A24" s="27" t="s">
        <v>33</v>
      </c>
      <c r="B24" s="27" t="s">
        <v>34</v>
      </c>
      <c r="C24" s="28">
        <v>44916</v>
      </c>
      <c r="D24" s="28">
        <v>44916</v>
      </c>
      <c r="E24" s="38">
        <v>4800</v>
      </c>
      <c r="F24" s="24">
        <v>44918</v>
      </c>
      <c r="G24" s="31" t="s">
        <v>18</v>
      </c>
      <c r="H24" s="34"/>
    </row>
    <row r="25" ht="12.75" spans="1:8">
      <c r="A25" s="27" t="s">
        <v>35</v>
      </c>
      <c r="B25" s="39" t="s">
        <v>36</v>
      </c>
      <c r="C25" s="28">
        <v>44916</v>
      </c>
      <c r="D25" s="28">
        <v>44916</v>
      </c>
      <c r="E25" s="30">
        <v>3600</v>
      </c>
      <c r="F25" s="24">
        <v>44918</v>
      </c>
      <c r="G25" s="31" t="s">
        <v>18</v>
      </c>
      <c r="H25" s="34"/>
    </row>
    <row r="26" ht="12.75" spans="1:8">
      <c r="A26" s="40" t="s">
        <v>37</v>
      </c>
      <c r="B26" s="41" t="s">
        <v>38</v>
      </c>
      <c r="C26" s="28">
        <v>44917</v>
      </c>
      <c r="D26" s="28">
        <v>44917</v>
      </c>
      <c r="E26" s="42">
        <v>282400</v>
      </c>
      <c r="F26" s="24">
        <v>44918</v>
      </c>
      <c r="G26" s="31" t="s">
        <v>30</v>
      </c>
      <c r="H26" s="34"/>
    </row>
    <row r="27" ht="12.75" spans="1:8">
      <c r="A27" s="43" t="s">
        <v>39</v>
      </c>
      <c r="B27" s="32" t="s">
        <v>40</v>
      </c>
      <c r="C27" s="28">
        <v>44922</v>
      </c>
      <c r="D27" s="28">
        <v>44924</v>
      </c>
      <c r="E27" s="33">
        <v>11000</v>
      </c>
      <c r="F27" s="24">
        <v>44918</v>
      </c>
      <c r="G27" s="31" t="s">
        <v>41</v>
      </c>
      <c r="H27" s="34"/>
    </row>
    <row r="28" ht="24.75" customHeight="1" spans="1:8">
      <c r="A28" s="16" t="s">
        <v>42</v>
      </c>
      <c r="B28" s="17"/>
      <c r="C28" s="17"/>
      <c r="D28" s="17"/>
      <c r="E28" s="17"/>
      <c r="F28" s="17"/>
      <c r="G28" s="18"/>
      <c r="H28" s="19">
        <f>SUM(E29:E67)</f>
        <v>177814.97</v>
      </c>
    </row>
    <row r="29" ht="12.75" spans="1:9">
      <c r="A29" s="27" t="s">
        <v>43</v>
      </c>
      <c r="B29" s="27" t="s">
        <v>44</v>
      </c>
      <c r="C29" s="28">
        <v>44901</v>
      </c>
      <c r="D29" s="28">
        <v>44914</v>
      </c>
      <c r="E29" s="44">
        <v>9986.4</v>
      </c>
      <c r="F29" s="24">
        <v>44918</v>
      </c>
      <c r="G29" s="45" t="s">
        <v>18</v>
      </c>
      <c r="H29" s="46"/>
      <c r="I29" s="67"/>
    </row>
    <row r="30" ht="12.75" spans="1:9">
      <c r="A30" s="27" t="s">
        <v>45</v>
      </c>
      <c r="B30" s="27" t="s">
        <v>44</v>
      </c>
      <c r="C30" s="28">
        <v>44901</v>
      </c>
      <c r="D30" s="28">
        <v>44914</v>
      </c>
      <c r="E30" s="47">
        <v>1178</v>
      </c>
      <c r="F30" s="24">
        <v>44918</v>
      </c>
      <c r="G30" s="45" t="s">
        <v>18</v>
      </c>
      <c r="H30" s="32"/>
      <c r="I30" s="67"/>
    </row>
    <row r="31" ht="12.75" spans="1:9">
      <c r="A31" s="27" t="s">
        <v>46</v>
      </c>
      <c r="B31" s="27" t="s">
        <v>47</v>
      </c>
      <c r="C31" s="28">
        <v>44903</v>
      </c>
      <c r="D31" s="29">
        <v>44914</v>
      </c>
      <c r="E31" s="47">
        <v>339.89</v>
      </c>
      <c r="F31" s="24">
        <v>44918</v>
      </c>
      <c r="G31" s="45" t="s">
        <v>18</v>
      </c>
      <c r="H31" s="46"/>
      <c r="I31" s="67"/>
    </row>
    <row r="32" ht="14.25" spans="1:8">
      <c r="A32" s="27" t="s">
        <v>48</v>
      </c>
      <c r="B32" s="27" t="s">
        <v>44</v>
      </c>
      <c r="C32" s="48">
        <v>44903</v>
      </c>
      <c r="D32" s="29">
        <v>44915</v>
      </c>
      <c r="E32" s="49">
        <v>935.75</v>
      </c>
      <c r="F32" s="24">
        <v>44918</v>
      </c>
      <c r="G32" s="31" t="s">
        <v>18</v>
      </c>
      <c r="H32" s="34"/>
    </row>
    <row r="33" ht="12.75" spans="1:8">
      <c r="A33" s="27" t="s">
        <v>49</v>
      </c>
      <c r="B33" s="27" t="s">
        <v>50</v>
      </c>
      <c r="C33" s="28">
        <v>44907</v>
      </c>
      <c r="D33" s="29">
        <v>44911</v>
      </c>
      <c r="E33" s="47">
        <v>2535</v>
      </c>
      <c r="F33" s="24">
        <v>44918</v>
      </c>
      <c r="G33" s="45" t="s">
        <v>30</v>
      </c>
      <c r="H33" s="34"/>
    </row>
    <row r="34" ht="12.75" spans="1:8">
      <c r="A34" s="27" t="s">
        <v>51</v>
      </c>
      <c r="B34" s="27" t="s">
        <v>50</v>
      </c>
      <c r="C34" s="28">
        <v>44907</v>
      </c>
      <c r="D34" s="29">
        <v>44916</v>
      </c>
      <c r="E34" s="11">
        <v>4314</v>
      </c>
      <c r="F34" s="24">
        <v>44918</v>
      </c>
      <c r="G34" s="45" t="s">
        <v>30</v>
      </c>
      <c r="H34" s="34"/>
    </row>
    <row r="35" ht="12.75" spans="1:8">
      <c r="A35" s="27" t="s">
        <v>52</v>
      </c>
      <c r="B35" s="27" t="s">
        <v>53</v>
      </c>
      <c r="C35" s="28">
        <v>44908</v>
      </c>
      <c r="D35" s="48">
        <v>44911</v>
      </c>
      <c r="E35" s="33">
        <v>254</v>
      </c>
      <c r="F35" s="24">
        <v>44918</v>
      </c>
      <c r="G35" s="50" t="s">
        <v>18</v>
      </c>
      <c r="H35" s="34"/>
    </row>
    <row r="36" ht="12.75" spans="1:8">
      <c r="A36" s="27" t="s">
        <v>54</v>
      </c>
      <c r="B36" s="27" t="s">
        <v>55</v>
      </c>
      <c r="C36" s="28">
        <v>44908</v>
      </c>
      <c r="D36" s="29">
        <v>44911</v>
      </c>
      <c r="E36" s="30">
        <v>12574.73</v>
      </c>
      <c r="F36" s="24">
        <v>44918</v>
      </c>
      <c r="G36" s="45" t="s">
        <v>30</v>
      </c>
      <c r="H36" s="27"/>
    </row>
    <row r="37" ht="12.75" spans="1:8">
      <c r="A37" s="43" t="s">
        <v>56</v>
      </c>
      <c r="B37" s="27" t="s">
        <v>50</v>
      </c>
      <c r="C37" s="28">
        <v>44908</v>
      </c>
      <c r="D37" s="29">
        <v>44911</v>
      </c>
      <c r="E37" s="47">
        <v>7572.5</v>
      </c>
      <c r="F37" s="24">
        <v>44918</v>
      </c>
      <c r="G37" s="45" t="s">
        <v>30</v>
      </c>
      <c r="H37" s="27"/>
    </row>
    <row r="38" ht="12.75" spans="1:8">
      <c r="A38" s="27" t="s">
        <v>57</v>
      </c>
      <c r="B38" s="27" t="s">
        <v>55</v>
      </c>
      <c r="C38" s="28">
        <v>44908</v>
      </c>
      <c r="D38" s="29">
        <v>44911</v>
      </c>
      <c r="E38" s="30">
        <v>3921.78</v>
      </c>
      <c r="F38" s="24">
        <v>44918</v>
      </c>
      <c r="G38" s="50" t="s">
        <v>18</v>
      </c>
      <c r="H38" s="34"/>
    </row>
    <row r="39" ht="12.75" spans="1:8">
      <c r="A39" s="51" t="s">
        <v>58</v>
      </c>
      <c r="B39" s="27" t="s">
        <v>47</v>
      </c>
      <c r="C39" s="48">
        <v>44908</v>
      </c>
      <c r="D39" s="29">
        <v>44914</v>
      </c>
      <c r="E39" s="30">
        <v>6817.13</v>
      </c>
      <c r="F39" s="24">
        <v>44918</v>
      </c>
      <c r="G39" s="45" t="s">
        <v>18</v>
      </c>
      <c r="H39" s="46"/>
    </row>
    <row r="40" ht="12.75" spans="1:8">
      <c r="A40" s="27" t="s">
        <v>59</v>
      </c>
      <c r="B40" s="27" t="s">
        <v>60</v>
      </c>
      <c r="C40" s="28">
        <v>44908</v>
      </c>
      <c r="D40" s="29">
        <v>44916</v>
      </c>
      <c r="E40" s="30">
        <v>4518.12</v>
      </c>
      <c r="F40" s="24">
        <v>44918</v>
      </c>
      <c r="G40" s="45" t="s">
        <v>30</v>
      </c>
      <c r="H40" s="46"/>
    </row>
    <row r="41" ht="12.75" spans="1:8">
      <c r="A41" s="27" t="s">
        <v>61</v>
      </c>
      <c r="B41" s="27" t="s">
        <v>62</v>
      </c>
      <c r="C41" s="28">
        <v>44909</v>
      </c>
      <c r="D41" s="48">
        <v>44911</v>
      </c>
      <c r="E41" s="30">
        <v>11221.95</v>
      </c>
      <c r="F41" s="24">
        <v>44918</v>
      </c>
      <c r="G41" s="45" t="s">
        <v>30</v>
      </c>
      <c r="H41" s="46"/>
    </row>
    <row r="42" ht="12.75" spans="1:8">
      <c r="A42" s="27" t="s">
        <v>63</v>
      </c>
      <c r="B42" s="27" t="s">
        <v>62</v>
      </c>
      <c r="C42" s="28">
        <v>44909</v>
      </c>
      <c r="D42" s="29">
        <v>44911</v>
      </c>
      <c r="E42" s="30">
        <v>13856.83</v>
      </c>
      <c r="F42" s="24">
        <v>44918</v>
      </c>
      <c r="G42" s="45" t="s">
        <v>30</v>
      </c>
      <c r="H42" s="34"/>
    </row>
    <row r="43" ht="12.75" spans="1:8">
      <c r="A43" s="27" t="s">
        <v>64</v>
      </c>
      <c r="B43" s="27" t="s">
        <v>65</v>
      </c>
      <c r="C43" s="29">
        <v>44909</v>
      </c>
      <c r="D43" s="29">
        <v>44911</v>
      </c>
      <c r="E43" s="38">
        <v>6488.67</v>
      </c>
      <c r="F43" s="24">
        <v>44918</v>
      </c>
      <c r="G43" s="50" t="s">
        <v>18</v>
      </c>
      <c r="H43" s="27"/>
    </row>
    <row r="44" ht="12.75" spans="1:9">
      <c r="A44" s="27" t="s">
        <v>66</v>
      </c>
      <c r="B44" s="27" t="s">
        <v>67</v>
      </c>
      <c r="C44" s="28">
        <v>44910</v>
      </c>
      <c r="D44" s="29">
        <v>44911</v>
      </c>
      <c r="E44" s="47">
        <v>715.93</v>
      </c>
      <c r="F44" s="24">
        <v>44918</v>
      </c>
      <c r="G44" s="50" t="s">
        <v>18</v>
      </c>
      <c r="H44" s="46"/>
      <c r="I44" s="68"/>
    </row>
    <row r="45" ht="12.75" spans="1:8">
      <c r="A45" s="27" t="s">
        <v>68</v>
      </c>
      <c r="B45" s="27" t="s">
        <v>69</v>
      </c>
      <c r="C45" s="48">
        <v>44910</v>
      </c>
      <c r="D45" s="29">
        <v>44914</v>
      </c>
      <c r="E45" s="47">
        <v>5472.43</v>
      </c>
      <c r="F45" s="24">
        <v>44918</v>
      </c>
      <c r="G45" s="45" t="s">
        <v>18</v>
      </c>
      <c r="H45" s="34"/>
    </row>
    <row r="46" ht="12.75" spans="1:8">
      <c r="A46" s="27" t="s">
        <v>70</v>
      </c>
      <c r="B46" s="27" t="s">
        <v>71</v>
      </c>
      <c r="C46" s="28">
        <v>44911</v>
      </c>
      <c r="D46" s="29">
        <v>44911</v>
      </c>
      <c r="E46" s="52">
        <v>1742.89</v>
      </c>
      <c r="F46" s="24">
        <v>44918</v>
      </c>
      <c r="G46" s="50" t="s">
        <v>18</v>
      </c>
      <c r="H46" s="34"/>
    </row>
    <row r="47" ht="12.75" spans="1:8">
      <c r="A47" s="27" t="s">
        <v>72</v>
      </c>
      <c r="B47" s="27" t="s">
        <v>73</v>
      </c>
      <c r="C47" s="28">
        <v>44911</v>
      </c>
      <c r="D47" s="29">
        <v>44911</v>
      </c>
      <c r="E47" s="30">
        <v>7099.51</v>
      </c>
      <c r="F47" s="24">
        <v>44918</v>
      </c>
      <c r="G47" s="31" t="s">
        <v>74</v>
      </c>
      <c r="H47" s="34"/>
    </row>
    <row r="48" ht="12.75" spans="1:9">
      <c r="A48" s="40" t="s">
        <v>75</v>
      </c>
      <c r="B48" s="40" t="s">
        <v>76</v>
      </c>
      <c r="C48" s="28">
        <v>44911</v>
      </c>
      <c r="D48" s="28">
        <v>44911</v>
      </c>
      <c r="E48" s="53">
        <v>15809.6</v>
      </c>
      <c r="F48" s="24">
        <v>44918</v>
      </c>
      <c r="G48" s="50" t="s">
        <v>18</v>
      </c>
      <c r="H48" s="45"/>
      <c r="I48" s="52"/>
    </row>
    <row r="49" ht="12.75" spans="1:8">
      <c r="A49" s="27" t="s">
        <v>77</v>
      </c>
      <c r="B49" s="27" t="s">
        <v>78</v>
      </c>
      <c r="C49" s="28">
        <v>44912</v>
      </c>
      <c r="D49" s="28">
        <v>44914</v>
      </c>
      <c r="E49" s="30">
        <v>1839.49</v>
      </c>
      <c r="F49" s="24">
        <v>44918</v>
      </c>
      <c r="G49" s="45" t="s">
        <v>18</v>
      </c>
      <c r="H49" s="27"/>
    </row>
    <row r="50" ht="12.75" spans="1:9">
      <c r="A50" s="27" t="s">
        <v>79</v>
      </c>
      <c r="B50" s="27" t="s">
        <v>73</v>
      </c>
      <c r="C50" s="48">
        <v>44914</v>
      </c>
      <c r="D50" s="28">
        <v>44914</v>
      </c>
      <c r="E50" s="54">
        <v>2199.84</v>
      </c>
      <c r="F50" s="24">
        <v>44918</v>
      </c>
      <c r="G50" s="50" t="s">
        <v>18</v>
      </c>
      <c r="H50" s="46"/>
      <c r="I50" s="11"/>
    </row>
    <row r="51" ht="12.75" spans="1:9">
      <c r="A51" s="27" t="s">
        <v>80</v>
      </c>
      <c r="B51" s="27" t="s">
        <v>81</v>
      </c>
      <c r="C51" s="29">
        <v>44914</v>
      </c>
      <c r="D51" s="29">
        <v>44914</v>
      </c>
      <c r="E51" s="55">
        <v>50.94</v>
      </c>
      <c r="F51" s="24">
        <v>44918</v>
      </c>
      <c r="G51" s="45" t="s">
        <v>18</v>
      </c>
      <c r="H51" s="34"/>
      <c r="I51" s="69"/>
    </row>
    <row r="52" ht="12.75" spans="1:9">
      <c r="A52" s="27" t="s">
        <v>82</v>
      </c>
      <c r="B52" s="27" t="s">
        <v>83</v>
      </c>
      <c r="C52" s="29">
        <v>44914</v>
      </c>
      <c r="D52" s="29">
        <v>44914</v>
      </c>
      <c r="E52" s="38">
        <v>7461.89</v>
      </c>
      <c r="F52" s="24">
        <v>44918</v>
      </c>
      <c r="G52" s="45" t="s">
        <v>18</v>
      </c>
      <c r="H52" s="34"/>
      <c r="I52" s="70"/>
    </row>
    <row r="53" ht="12.75" spans="1:8">
      <c r="A53" s="27" t="s">
        <v>84</v>
      </c>
      <c r="B53" s="27" t="s">
        <v>85</v>
      </c>
      <c r="C53" s="28">
        <v>44914</v>
      </c>
      <c r="D53" s="29">
        <v>44915</v>
      </c>
      <c r="E53" s="38">
        <v>2390.5</v>
      </c>
      <c r="F53" s="24">
        <v>44918</v>
      </c>
      <c r="G53" s="31" t="s">
        <v>18</v>
      </c>
      <c r="H53" s="46"/>
    </row>
    <row r="54" ht="12.75" spans="1:8">
      <c r="A54" s="43" t="s">
        <v>86</v>
      </c>
      <c r="B54" s="27" t="s">
        <v>87</v>
      </c>
      <c r="C54" s="28">
        <v>44915</v>
      </c>
      <c r="D54" s="28">
        <v>44922</v>
      </c>
      <c r="E54" s="44">
        <v>5561.79</v>
      </c>
      <c r="F54" s="24">
        <v>44918</v>
      </c>
      <c r="G54" s="45" t="s">
        <v>18</v>
      </c>
      <c r="H54" s="46"/>
    </row>
    <row r="55" ht="12.75" spans="1:8">
      <c r="A55" s="27" t="s">
        <v>88</v>
      </c>
      <c r="B55" s="27" t="s">
        <v>89</v>
      </c>
      <c r="C55" s="56">
        <v>44915</v>
      </c>
      <c r="D55" s="29">
        <v>44916</v>
      </c>
      <c r="E55" s="30">
        <v>982.21</v>
      </c>
      <c r="F55" s="24">
        <v>44918</v>
      </c>
      <c r="G55" s="45" t="s">
        <v>18</v>
      </c>
      <c r="H55" s="34"/>
    </row>
    <row r="56" ht="12.75" spans="1:8">
      <c r="A56" s="40" t="s">
        <v>90</v>
      </c>
      <c r="B56" s="40" t="s">
        <v>87</v>
      </c>
      <c r="C56" s="28">
        <v>44915</v>
      </c>
      <c r="D56" s="29">
        <v>44916</v>
      </c>
      <c r="E56" s="57">
        <v>6427.8</v>
      </c>
      <c r="F56" s="24">
        <v>44918</v>
      </c>
      <c r="G56" s="45" t="s">
        <v>18</v>
      </c>
      <c r="H56" s="34"/>
    </row>
    <row r="57" ht="12.75" spans="1:8">
      <c r="A57" s="27" t="s">
        <v>91</v>
      </c>
      <c r="B57" s="27" t="s">
        <v>81</v>
      </c>
      <c r="C57" s="29">
        <v>44916</v>
      </c>
      <c r="D57" s="29">
        <v>44916</v>
      </c>
      <c r="E57" s="36">
        <v>513.46</v>
      </c>
      <c r="F57" s="24">
        <v>44918</v>
      </c>
      <c r="G57" s="45" t="s">
        <v>18</v>
      </c>
      <c r="H57" s="34"/>
    </row>
    <row r="58" ht="12.75" spans="1:8">
      <c r="A58" s="27" t="s">
        <v>92</v>
      </c>
      <c r="B58" s="27" t="s">
        <v>93</v>
      </c>
      <c r="C58" s="48">
        <v>44916</v>
      </c>
      <c r="D58" s="48">
        <v>44917</v>
      </c>
      <c r="E58" s="30">
        <v>715.65</v>
      </c>
      <c r="F58" s="24">
        <v>44918</v>
      </c>
      <c r="G58" s="45" t="s">
        <v>18</v>
      </c>
      <c r="H58" s="34"/>
    </row>
    <row r="59" ht="12.75" spans="1:8">
      <c r="A59" s="27" t="s">
        <v>94</v>
      </c>
      <c r="B59" s="27" t="s">
        <v>95</v>
      </c>
      <c r="C59" s="48">
        <v>44917</v>
      </c>
      <c r="D59" s="48">
        <v>44917</v>
      </c>
      <c r="E59" s="30">
        <v>11451.88</v>
      </c>
      <c r="F59" s="24">
        <v>44918</v>
      </c>
      <c r="G59" s="45" t="s">
        <v>18</v>
      </c>
      <c r="H59" s="34"/>
    </row>
    <row r="60" ht="12.75" spans="1:9">
      <c r="A60" s="27" t="s">
        <v>96</v>
      </c>
      <c r="B60" s="27" t="s">
        <v>97</v>
      </c>
      <c r="C60" s="28">
        <v>44917</v>
      </c>
      <c r="D60" s="58">
        <v>44918</v>
      </c>
      <c r="E60" s="59">
        <v>4844.42</v>
      </c>
      <c r="F60" s="24">
        <v>44918</v>
      </c>
      <c r="G60" s="45" t="s">
        <v>18</v>
      </c>
      <c r="H60" s="46"/>
      <c r="I60" s="52"/>
    </row>
    <row r="61" ht="12.75" spans="1:8">
      <c r="A61" s="27" t="s">
        <v>98</v>
      </c>
      <c r="B61" s="27" t="s">
        <v>97</v>
      </c>
      <c r="C61" s="60">
        <v>44917</v>
      </c>
      <c r="D61" s="58">
        <v>44918</v>
      </c>
      <c r="E61" s="61">
        <v>852.62</v>
      </c>
      <c r="F61" s="24">
        <v>44918</v>
      </c>
      <c r="G61" s="45" t="s">
        <v>18</v>
      </c>
      <c r="H61" s="46"/>
    </row>
    <row r="62" ht="12.75" spans="1:8">
      <c r="A62" s="27" t="s">
        <v>99</v>
      </c>
      <c r="B62" s="27" t="s">
        <v>97</v>
      </c>
      <c r="C62" s="29">
        <v>44917</v>
      </c>
      <c r="D62" s="29">
        <v>44918</v>
      </c>
      <c r="E62" s="38">
        <v>5328.87</v>
      </c>
      <c r="F62" s="24">
        <v>44918</v>
      </c>
      <c r="G62" s="50" t="s">
        <v>18</v>
      </c>
      <c r="H62" s="34"/>
    </row>
    <row r="63" ht="12.75" spans="1:8">
      <c r="A63" s="27" t="s">
        <v>100</v>
      </c>
      <c r="B63" s="27" t="s">
        <v>97</v>
      </c>
      <c r="C63" s="29">
        <v>44917</v>
      </c>
      <c r="D63" s="29">
        <v>44918</v>
      </c>
      <c r="E63" s="38">
        <v>2906.66</v>
      </c>
      <c r="F63" s="24">
        <v>44918</v>
      </c>
      <c r="G63" s="50" t="s">
        <v>18</v>
      </c>
      <c r="H63" s="46"/>
    </row>
    <row r="64" ht="12.75" spans="1:8">
      <c r="A64" s="27" t="s">
        <v>101</v>
      </c>
      <c r="B64" s="62" t="s">
        <v>102</v>
      </c>
      <c r="C64" s="29">
        <v>44917</v>
      </c>
      <c r="D64" s="29">
        <v>44918</v>
      </c>
      <c r="E64" s="38">
        <v>2509.04</v>
      </c>
      <c r="F64" s="24">
        <v>44918</v>
      </c>
      <c r="G64" s="50" t="s">
        <v>18</v>
      </c>
      <c r="H64" s="46"/>
    </row>
    <row r="65" ht="12.75" spans="1:8">
      <c r="A65" s="27" t="s">
        <v>103</v>
      </c>
      <c r="B65" s="27" t="s">
        <v>104</v>
      </c>
      <c r="C65" s="29">
        <v>44917</v>
      </c>
      <c r="D65" s="29">
        <v>44918</v>
      </c>
      <c r="E65" s="38">
        <v>62.86</v>
      </c>
      <c r="F65" s="24">
        <v>44918</v>
      </c>
      <c r="G65" s="50" t="s">
        <v>18</v>
      </c>
      <c r="H65" s="46"/>
    </row>
    <row r="66" ht="12.75" spans="1:8">
      <c r="A66" s="27" t="s">
        <v>105</v>
      </c>
      <c r="B66" s="27" t="s">
        <v>106</v>
      </c>
      <c r="C66" s="48">
        <v>44922</v>
      </c>
      <c r="D66" s="28">
        <v>44923</v>
      </c>
      <c r="E66" s="47">
        <v>164.99</v>
      </c>
      <c r="F66" s="24">
        <v>44918</v>
      </c>
      <c r="G66" s="45" t="s">
        <v>18</v>
      </c>
      <c r="H66" s="46"/>
    </row>
    <row r="67" ht="12.75" spans="1:8">
      <c r="A67" s="27" t="s">
        <v>107</v>
      </c>
      <c r="B67" s="27" t="s">
        <v>108</v>
      </c>
      <c r="C67" s="28">
        <v>44923</v>
      </c>
      <c r="D67" s="29">
        <v>44923</v>
      </c>
      <c r="E67" s="47">
        <v>4194.95</v>
      </c>
      <c r="F67" s="24">
        <v>44918</v>
      </c>
      <c r="G67" s="45" t="s">
        <v>109</v>
      </c>
      <c r="H67" s="46"/>
    </row>
    <row r="68" ht="12.75" spans="1:8">
      <c r="A68" s="16" t="s">
        <v>110</v>
      </c>
      <c r="B68" s="17"/>
      <c r="C68" s="17"/>
      <c r="D68" s="17"/>
      <c r="E68" s="17"/>
      <c r="F68" s="17"/>
      <c r="G68" s="18"/>
      <c r="H68" s="19">
        <f>SUM(E69:E73)</f>
        <v>255812.33</v>
      </c>
    </row>
    <row r="69" ht="12.75" spans="1:8">
      <c r="A69" s="71" t="s">
        <v>111</v>
      </c>
      <c r="B69" s="27" t="s">
        <v>112</v>
      </c>
      <c r="C69" s="29">
        <v>44544</v>
      </c>
      <c r="D69" s="29">
        <v>44915</v>
      </c>
      <c r="E69" s="36">
        <v>11080.17</v>
      </c>
      <c r="F69" s="24">
        <v>44918</v>
      </c>
      <c r="G69" s="50" t="s">
        <v>18</v>
      </c>
      <c r="H69" s="34"/>
    </row>
    <row r="70" ht="12.75" spans="1:8">
      <c r="A70" s="43" t="s">
        <v>113</v>
      </c>
      <c r="B70" s="27" t="s">
        <v>112</v>
      </c>
      <c r="C70" s="29">
        <v>44911</v>
      </c>
      <c r="D70" s="29">
        <v>44915</v>
      </c>
      <c r="E70" s="72">
        <v>1014.67</v>
      </c>
      <c r="F70" s="24">
        <v>44918</v>
      </c>
      <c r="G70" s="50" t="s">
        <v>18</v>
      </c>
      <c r="H70" s="27"/>
    </row>
    <row r="71" ht="12.75" spans="1:8">
      <c r="A71" s="71" t="s">
        <v>114</v>
      </c>
      <c r="B71" s="27" t="s">
        <v>115</v>
      </c>
      <c r="C71" s="29">
        <v>44923</v>
      </c>
      <c r="D71" s="29">
        <v>44924</v>
      </c>
      <c r="E71" s="36">
        <v>36380.5</v>
      </c>
      <c r="F71" s="24">
        <v>44918</v>
      </c>
      <c r="G71" s="50" t="s">
        <v>116</v>
      </c>
      <c r="H71" s="27"/>
    </row>
    <row r="72" ht="12.75" spans="1:8">
      <c r="A72" s="27" t="s">
        <v>117</v>
      </c>
      <c r="B72" s="73" t="s">
        <v>118</v>
      </c>
      <c r="C72" s="28">
        <v>44924</v>
      </c>
      <c r="D72" s="28">
        <v>44925</v>
      </c>
      <c r="E72" s="30">
        <v>96616.84</v>
      </c>
      <c r="F72" s="24">
        <v>44918</v>
      </c>
      <c r="G72" s="50" t="s">
        <v>18</v>
      </c>
      <c r="H72" s="27"/>
    </row>
    <row r="73" ht="12.75" spans="1:8">
      <c r="A73" s="27" t="s">
        <v>119</v>
      </c>
      <c r="B73" s="27" t="s">
        <v>118</v>
      </c>
      <c r="C73" s="29">
        <v>44924</v>
      </c>
      <c r="D73" s="29">
        <v>44925</v>
      </c>
      <c r="E73" s="54">
        <v>110720.15</v>
      </c>
      <c r="F73" s="24">
        <v>44918</v>
      </c>
      <c r="G73" s="50" t="s">
        <v>18</v>
      </c>
      <c r="H73" s="27"/>
    </row>
    <row r="74" ht="12.75" spans="1:8">
      <c r="A74" s="16" t="s">
        <v>120</v>
      </c>
      <c r="B74" s="17"/>
      <c r="C74" s="17"/>
      <c r="D74" s="17"/>
      <c r="E74" s="17"/>
      <c r="F74" s="17"/>
      <c r="G74" s="18"/>
      <c r="H74" s="19">
        <f>SUM(E75:E85)</f>
        <v>779979.61</v>
      </c>
    </row>
    <row r="75" ht="12.75" spans="1:8">
      <c r="A75" s="27" t="s">
        <v>121</v>
      </c>
      <c r="B75" s="27" t="s">
        <v>122</v>
      </c>
      <c r="C75" s="28">
        <v>44901</v>
      </c>
      <c r="D75" s="28">
        <v>44915</v>
      </c>
      <c r="E75" s="74">
        <v>19660.3</v>
      </c>
      <c r="F75" s="24">
        <v>44918</v>
      </c>
      <c r="G75" s="50" t="s">
        <v>18</v>
      </c>
      <c r="H75" s="34"/>
    </row>
    <row r="76" ht="12.75" spans="1:9">
      <c r="A76" s="27" t="s">
        <v>123</v>
      </c>
      <c r="B76" s="27" t="s">
        <v>122</v>
      </c>
      <c r="C76" s="28">
        <v>44901</v>
      </c>
      <c r="D76" s="28">
        <v>44915</v>
      </c>
      <c r="E76" s="57">
        <v>51532.58</v>
      </c>
      <c r="F76" s="24">
        <v>44918</v>
      </c>
      <c r="G76" s="50" t="s">
        <v>18</v>
      </c>
      <c r="H76" s="34"/>
      <c r="I76" s="11"/>
    </row>
    <row r="77" ht="12.75" spans="1:8">
      <c r="A77" s="75" t="s">
        <v>124</v>
      </c>
      <c r="B77" s="62" t="s">
        <v>125</v>
      </c>
      <c r="C77" s="56">
        <v>44908</v>
      </c>
      <c r="D77" s="48">
        <v>44914</v>
      </c>
      <c r="E77" s="55">
        <v>2827.29</v>
      </c>
      <c r="F77" s="24">
        <v>44918</v>
      </c>
      <c r="G77" s="31" t="s">
        <v>18</v>
      </c>
      <c r="H77" s="76"/>
    </row>
    <row r="78" ht="12.75" spans="1:8">
      <c r="A78" s="27" t="s">
        <v>126</v>
      </c>
      <c r="B78" s="27" t="s">
        <v>127</v>
      </c>
      <c r="C78" s="28">
        <v>44908</v>
      </c>
      <c r="D78" s="28">
        <v>44923</v>
      </c>
      <c r="E78" s="57">
        <v>3795.06</v>
      </c>
      <c r="F78" s="24">
        <v>44918</v>
      </c>
      <c r="G78" s="31" t="s">
        <v>18</v>
      </c>
      <c r="H78" s="76"/>
    </row>
    <row r="79" ht="12.75" spans="1:8">
      <c r="A79" s="75" t="s">
        <v>128</v>
      </c>
      <c r="B79" s="62" t="s">
        <v>129</v>
      </c>
      <c r="C79" s="56">
        <v>44911</v>
      </c>
      <c r="D79" s="48">
        <v>44924</v>
      </c>
      <c r="E79" s="54">
        <v>121656.87</v>
      </c>
      <c r="F79" s="24">
        <v>44918</v>
      </c>
      <c r="G79" s="31" t="s">
        <v>18</v>
      </c>
      <c r="H79" s="76"/>
    </row>
    <row r="80" ht="12.75" spans="1:8">
      <c r="A80" s="27" t="s">
        <v>130</v>
      </c>
      <c r="B80" s="73" t="s">
        <v>131</v>
      </c>
      <c r="C80" s="28">
        <v>44911</v>
      </c>
      <c r="D80" s="28">
        <v>44914</v>
      </c>
      <c r="E80" s="30">
        <v>52439.18</v>
      </c>
      <c r="F80" s="24">
        <v>44918</v>
      </c>
      <c r="G80" s="31" t="s">
        <v>18</v>
      </c>
      <c r="H80" s="34"/>
    </row>
    <row r="81" ht="12.75" spans="1:8">
      <c r="A81" s="27" t="s">
        <v>132</v>
      </c>
      <c r="B81" s="27" t="s">
        <v>129</v>
      </c>
      <c r="C81" s="28">
        <v>44911</v>
      </c>
      <c r="D81" s="28">
        <v>44914</v>
      </c>
      <c r="E81" s="30">
        <v>256619.28</v>
      </c>
      <c r="F81" s="24">
        <v>44918</v>
      </c>
      <c r="G81" s="31" t="s">
        <v>18</v>
      </c>
      <c r="H81" s="34"/>
    </row>
    <row r="82" ht="12.75" spans="1:8">
      <c r="A82" s="27" t="s">
        <v>133</v>
      </c>
      <c r="B82" s="62" t="s">
        <v>134</v>
      </c>
      <c r="C82" s="29">
        <v>44914</v>
      </c>
      <c r="D82" s="29">
        <v>44914</v>
      </c>
      <c r="E82" s="38">
        <v>118897.07</v>
      </c>
      <c r="F82" s="24">
        <v>44918</v>
      </c>
      <c r="G82" s="50" t="s">
        <v>18</v>
      </c>
      <c r="H82" s="34"/>
    </row>
    <row r="83" ht="12.75" spans="1:8">
      <c r="A83" s="27" t="s">
        <v>135</v>
      </c>
      <c r="B83" s="27" t="s">
        <v>136</v>
      </c>
      <c r="C83" s="29">
        <v>44914</v>
      </c>
      <c r="D83" s="29">
        <v>44915</v>
      </c>
      <c r="E83" s="36">
        <v>18819.5</v>
      </c>
      <c r="F83" s="24">
        <v>44918</v>
      </c>
      <c r="G83" s="50" t="s">
        <v>18</v>
      </c>
      <c r="H83" s="34"/>
    </row>
    <row r="84" ht="12.75" spans="1:8">
      <c r="A84" s="27" t="s">
        <v>128</v>
      </c>
      <c r="B84" s="43" t="s">
        <v>129</v>
      </c>
      <c r="C84" s="28">
        <v>44911</v>
      </c>
      <c r="D84" s="28">
        <v>44918</v>
      </c>
      <c r="E84" s="33">
        <v>121656.87</v>
      </c>
      <c r="F84" s="24">
        <v>44918</v>
      </c>
      <c r="G84" s="45" t="s">
        <v>18</v>
      </c>
      <c r="H84" s="34"/>
    </row>
    <row r="85" ht="12.75" spans="1:8">
      <c r="A85" s="27" t="s">
        <v>137</v>
      </c>
      <c r="B85" s="27" t="s">
        <v>138</v>
      </c>
      <c r="C85" s="28">
        <v>44916</v>
      </c>
      <c r="D85" s="28">
        <v>44922</v>
      </c>
      <c r="E85" s="57">
        <v>12075.61</v>
      </c>
      <c r="F85" s="24">
        <v>44918</v>
      </c>
      <c r="G85" s="77"/>
      <c r="H85" s="34"/>
    </row>
    <row r="86" ht="12.75" spans="1:9">
      <c r="A86" s="16" t="s">
        <v>139</v>
      </c>
      <c r="B86" s="17"/>
      <c r="C86" s="17"/>
      <c r="D86" s="17"/>
      <c r="E86" s="17"/>
      <c r="F86" s="17"/>
      <c r="G86" s="18"/>
      <c r="H86" s="78">
        <f>SUM(E87:E88)</f>
        <v>89981.02</v>
      </c>
      <c r="I86" s="106"/>
    </row>
    <row r="87" ht="12.75" spans="1:9">
      <c r="A87" s="20" t="s">
        <v>140</v>
      </c>
      <c r="B87" s="20" t="s">
        <v>141</v>
      </c>
      <c r="C87" s="79">
        <v>44896</v>
      </c>
      <c r="D87" s="22">
        <v>44921</v>
      </c>
      <c r="E87" s="80">
        <v>35482.42</v>
      </c>
      <c r="F87" s="24">
        <v>44918</v>
      </c>
      <c r="G87" s="45" t="s">
        <v>18</v>
      </c>
      <c r="H87" s="81"/>
      <c r="I87" s="106"/>
    </row>
    <row r="88" ht="12.75" spans="1:9">
      <c r="A88" s="27" t="s">
        <v>142</v>
      </c>
      <c r="B88" s="82" t="s">
        <v>143</v>
      </c>
      <c r="C88" s="29">
        <v>44903</v>
      </c>
      <c r="D88" s="29">
        <v>44923</v>
      </c>
      <c r="E88" s="38">
        <v>54498.6</v>
      </c>
      <c r="F88" s="24">
        <v>44918</v>
      </c>
      <c r="G88" s="45" t="s">
        <v>18</v>
      </c>
      <c r="H88" s="34"/>
      <c r="I88" s="52"/>
    </row>
    <row r="89" ht="12.75" spans="1:8">
      <c r="A89" s="16" t="s">
        <v>144</v>
      </c>
      <c r="B89" s="17"/>
      <c r="C89" s="17"/>
      <c r="D89" s="17"/>
      <c r="E89" s="17"/>
      <c r="F89" s="17"/>
      <c r="G89" s="18"/>
      <c r="H89" s="19">
        <f>SUM(E90:E99)</f>
        <v>374456.55</v>
      </c>
    </row>
    <row r="90" ht="12.75" spans="1:8">
      <c r="A90" s="27" t="s">
        <v>145</v>
      </c>
      <c r="B90" s="27" t="s">
        <v>146</v>
      </c>
      <c r="C90" s="28">
        <v>44903</v>
      </c>
      <c r="D90" s="28">
        <v>44911</v>
      </c>
      <c r="E90" s="36">
        <v>18767.78</v>
      </c>
      <c r="F90" s="24">
        <v>44918</v>
      </c>
      <c r="G90" s="83" t="s">
        <v>18</v>
      </c>
      <c r="H90" s="27"/>
    </row>
    <row r="91" ht="12.75" spans="1:8">
      <c r="A91" s="27" t="s">
        <v>147</v>
      </c>
      <c r="B91" s="27" t="s">
        <v>148</v>
      </c>
      <c r="C91" s="29">
        <v>44903</v>
      </c>
      <c r="D91" s="29">
        <v>44915</v>
      </c>
      <c r="E91" s="33">
        <v>41741.1</v>
      </c>
      <c r="F91" s="24">
        <v>44918</v>
      </c>
      <c r="G91" s="50" t="s">
        <v>18</v>
      </c>
      <c r="H91" s="27"/>
    </row>
    <row r="92" ht="12.75" spans="1:8">
      <c r="A92" s="27" t="s">
        <v>149</v>
      </c>
      <c r="B92" s="27" t="s">
        <v>150</v>
      </c>
      <c r="C92" s="28">
        <v>44907</v>
      </c>
      <c r="D92" s="28">
        <v>44911</v>
      </c>
      <c r="E92" s="52">
        <v>32347.5</v>
      </c>
      <c r="F92" s="24">
        <v>44918</v>
      </c>
      <c r="G92" s="83" t="s">
        <v>18</v>
      </c>
      <c r="H92" s="34"/>
    </row>
    <row r="93" ht="12.75" spans="1:9">
      <c r="A93" s="27" t="s">
        <v>151</v>
      </c>
      <c r="B93" s="27" t="s">
        <v>152</v>
      </c>
      <c r="C93" s="48">
        <v>44910</v>
      </c>
      <c r="D93" s="28">
        <v>44911</v>
      </c>
      <c r="E93" s="61">
        <v>25307.79</v>
      </c>
      <c r="F93" s="24">
        <v>44918</v>
      </c>
      <c r="G93" s="83" t="s">
        <v>18</v>
      </c>
      <c r="H93" s="27"/>
      <c r="I93" s="52"/>
    </row>
    <row r="94" ht="12.75" spans="1:8">
      <c r="A94" s="27" t="s">
        <v>153</v>
      </c>
      <c r="B94" s="27" t="s">
        <v>154</v>
      </c>
      <c r="C94" s="28">
        <v>44915</v>
      </c>
      <c r="D94" s="28">
        <v>44915</v>
      </c>
      <c r="E94" s="33">
        <v>72063.3</v>
      </c>
      <c r="F94" s="24">
        <v>44918</v>
      </c>
      <c r="G94" s="83" t="s">
        <v>18</v>
      </c>
      <c r="H94" s="84"/>
    </row>
    <row r="95" ht="12.75" spans="1:8">
      <c r="A95" s="27" t="s">
        <v>155</v>
      </c>
      <c r="B95" s="27" t="s">
        <v>156</v>
      </c>
      <c r="C95" s="29">
        <v>44916</v>
      </c>
      <c r="D95" s="29">
        <v>44916</v>
      </c>
      <c r="E95" s="38">
        <v>27084.42</v>
      </c>
      <c r="F95" s="24">
        <v>44918</v>
      </c>
      <c r="G95" s="50" t="s">
        <v>18</v>
      </c>
      <c r="H95" s="34"/>
    </row>
    <row r="96" ht="12.75" spans="1:8">
      <c r="A96" s="27" t="s">
        <v>157</v>
      </c>
      <c r="B96" s="40" t="s">
        <v>76</v>
      </c>
      <c r="C96" s="28">
        <v>44916</v>
      </c>
      <c r="D96" s="85">
        <v>44916</v>
      </c>
      <c r="E96" s="30">
        <v>39098.11</v>
      </c>
      <c r="F96" s="24">
        <v>44918</v>
      </c>
      <c r="G96" s="83" t="s">
        <v>18</v>
      </c>
      <c r="H96" s="30"/>
    </row>
    <row r="97" ht="12.75" spans="1:9">
      <c r="A97" s="27" t="s">
        <v>158</v>
      </c>
      <c r="B97" s="27" t="s">
        <v>159</v>
      </c>
      <c r="C97" s="29">
        <v>44917</v>
      </c>
      <c r="D97" s="85">
        <v>44917</v>
      </c>
      <c r="E97" s="38">
        <v>58725.15</v>
      </c>
      <c r="F97" s="24">
        <v>44918</v>
      </c>
      <c r="G97" s="83" t="s">
        <v>18</v>
      </c>
      <c r="H97" s="34"/>
      <c r="I97" s="70"/>
    </row>
    <row r="98" ht="12.75" spans="1:8">
      <c r="A98" s="27" t="s">
        <v>160</v>
      </c>
      <c r="B98" s="27" t="s">
        <v>69</v>
      </c>
      <c r="C98" s="29">
        <v>44922</v>
      </c>
      <c r="D98" s="29">
        <v>44924</v>
      </c>
      <c r="E98" s="33">
        <v>31381.86</v>
      </c>
      <c r="F98" s="24">
        <v>44918</v>
      </c>
      <c r="G98" s="50" t="s">
        <v>18</v>
      </c>
      <c r="H98" s="27"/>
    </row>
    <row r="99" ht="12.75" spans="1:8">
      <c r="A99" s="27" t="s">
        <v>161</v>
      </c>
      <c r="B99" s="27" t="s">
        <v>69</v>
      </c>
      <c r="C99" s="28">
        <v>44923</v>
      </c>
      <c r="D99" s="28">
        <v>44924</v>
      </c>
      <c r="E99" s="36">
        <v>27939.54</v>
      </c>
      <c r="F99" s="24">
        <v>44918</v>
      </c>
      <c r="G99" s="83" t="s">
        <v>18</v>
      </c>
      <c r="H99" s="27"/>
    </row>
    <row r="100" ht="12.75" spans="1:8">
      <c r="A100" s="16" t="s">
        <v>162</v>
      </c>
      <c r="B100" s="17"/>
      <c r="C100" s="17"/>
      <c r="D100" s="17"/>
      <c r="E100" s="17"/>
      <c r="F100" s="17"/>
      <c r="G100" s="18"/>
      <c r="H100" s="19">
        <f>SUM(E101:E104)</f>
        <v>148367.88</v>
      </c>
    </row>
    <row r="101" ht="12.75" spans="1:8">
      <c r="A101" s="86" t="s">
        <v>163</v>
      </c>
      <c r="B101" s="86" t="s">
        <v>164</v>
      </c>
      <c r="C101" s="87">
        <v>44910</v>
      </c>
      <c r="D101" s="88">
        <v>44911</v>
      </c>
      <c r="E101" s="89">
        <v>39290.68</v>
      </c>
      <c r="F101" s="24">
        <v>44918</v>
      </c>
      <c r="G101" s="90" t="s">
        <v>18</v>
      </c>
      <c r="H101" s="45"/>
    </row>
    <row r="102" ht="12.75" spans="1:8">
      <c r="A102" s="27" t="s">
        <v>165</v>
      </c>
      <c r="B102" s="91" t="s">
        <v>166</v>
      </c>
      <c r="C102" s="92">
        <v>44916</v>
      </c>
      <c r="D102" s="92">
        <v>44916</v>
      </c>
      <c r="E102" s="30">
        <v>24990.18</v>
      </c>
      <c r="F102" s="24">
        <v>44918</v>
      </c>
      <c r="G102" s="90" t="s">
        <v>18</v>
      </c>
      <c r="H102" s="45"/>
    </row>
    <row r="103" ht="12.75" spans="1:8">
      <c r="A103" s="27" t="s">
        <v>167</v>
      </c>
      <c r="B103" s="91" t="s">
        <v>166</v>
      </c>
      <c r="C103" s="28">
        <v>44916</v>
      </c>
      <c r="D103" s="29">
        <v>44917</v>
      </c>
      <c r="E103" s="30">
        <v>19000</v>
      </c>
      <c r="F103" s="24">
        <v>44918</v>
      </c>
      <c r="G103" s="50" t="s">
        <v>18</v>
      </c>
      <c r="H103" s="34"/>
    </row>
    <row r="104" ht="12.75" spans="1:8">
      <c r="A104" s="20" t="s">
        <v>168</v>
      </c>
      <c r="B104" s="20" t="s">
        <v>169</v>
      </c>
      <c r="C104" s="93">
        <v>44917</v>
      </c>
      <c r="D104" s="94">
        <v>44921</v>
      </c>
      <c r="E104" s="95">
        <v>65087.02</v>
      </c>
      <c r="F104" s="24">
        <v>44918</v>
      </c>
      <c r="G104" s="50" t="s">
        <v>18</v>
      </c>
      <c r="H104" s="34"/>
    </row>
    <row r="105" ht="12.75" spans="1:8">
      <c r="A105" s="16" t="s">
        <v>170</v>
      </c>
      <c r="B105" s="17"/>
      <c r="C105" s="17"/>
      <c r="D105" s="17"/>
      <c r="E105" s="17"/>
      <c r="F105" s="17"/>
      <c r="G105" s="18"/>
      <c r="H105" s="19">
        <f>SUM(E106:E106)</f>
        <v>0</v>
      </c>
    </row>
    <row r="106" ht="12.75" spans="2:8">
      <c r="B106" s="34"/>
      <c r="C106" s="45"/>
      <c r="D106" s="45"/>
      <c r="E106" s="34"/>
      <c r="F106" s="34"/>
      <c r="G106" s="34"/>
      <c r="H106" s="34"/>
    </row>
    <row r="107" ht="12.75" spans="1:8">
      <c r="A107" s="16" t="s">
        <v>171</v>
      </c>
      <c r="B107" s="17"/>
      <c r="C107" s="17"/>
      <c r="D107" s="17"/>
      <c r="E107" s="17"/>
      <c r="F107" s="17"/>
      <c r="G107" s="18"/>
      <c r="H107" s="19">
        <f>SUM(E108:E109)</f>
        <v>50899.81</v>
      </c>
    </row>
    <row r="108" ht="12.75" spans="1:10">
      <c r="A108" s="27" t="s">
        <v>172</v>
      </c>
      <c r="B108" s="27" t="s">
        <v>173</v>
      </c>
      <c r="C108" s="87">
        <v>44908</v>
      </c>
      <c r="D108" s="96">
        <v>44915</v>
      </c>
      <c r="E108" s="89">
        <v>19819.81</v>
      </c>
      <c r="F108" s="24">
        <v>44918</v>
      </c>
      <c r="G108" s="97" t="s">
        <v>18</v>
      </c>
      <c r="H108" s="98"/>
      <c r="I108" s="11"/>
      <c r="J108" s="108"/>
    </row>
    <row r="109" ht="12.75" spans="1:10">
      <c r="A109" s="20" t="s">
        <v>174</v>
      </c>
      <c r="B109" s="20" t="s">
        <v>175</v>
      </c>
      <c r="C109" s="93">
        <v>44916</v>
      </c>
      <c r="D109" s="99">
        <v>44921</v>
      </c>
      <c r="E109" s="95">
        <v>31080</v>
      </c>
      <c r="F109" s="24">
        <v>44918</v>
      </c>
      <c r="G109" s="100" t="s">
        <v>18</v>
      </c>
      <c r="H109" s="101"/>
      <c r="I109" s="11"/>
      <c r="J109" s="108"/>
    </row>
    <row r="110" ht="12.75" spans="3:7">
      <c r="C110" s="102"/>
      <c r="D110" s="102"/>
      <c r="E110" s="69"/>
      <c r="F110" s="103"/>
      <c r="G110" s="104"/>
    </row>
    <row r="111" ht="12.75" spans="1:8">
      <c r="A111" s="105" t="s">
        <v>176</v>
      </c>
      <c r="C111" s="102"/>
      <c r="D111" s="102"/>
      <c r="E111" s="69"/>
      <c r="F111" s="103"/>
      <c r="G111" s="104"/>
      <c r="H111" s="106"/>
    </row>
    <row r="112" ht="12.75" spans="1:7">
      <c r="A112" s="1" t="s">
        <v>177</v>
      </c>
      <c r="C112" s="102"/>
      <c r="D112" s="102"/>
      <c r="E112" s="69"/>
      <c r="G112" s="102"/>
    </row>
    <row r="113" ht="12.75" spans="3:7">
      <c r="C113" s="102"/>
      <c r="D113" s="102"/>
      <c r="E113" s="69"/>
      <c r="F113" s="103"/>
      <c r="G113" s="104"/>
    </row>
    <row r="114" ht="12.75" spans="3:7">
      <c r="C114" s="102"/>
      <c r="D114" s="102"/>
      <c r="E114" s="69"/>
      <c r="F114" s="107"/>
      <c r="G114" s="104"/>
    </row>
    <row r="115" ht="12.75" spans="3:7">
      <c r="C115" s="102"/>
      <c r="D115" s="102"/>
      <c r="E115" s="69"/>
      <c r="G115" s="102"/>
    </row>
    <row r="116" ht="12.75" spans="3:7">
      <c r="C116" s="102"/>
      <c r="D116" s="102"/>
      <c r="E116" s="69"/>
      <c r="G116" s="102"/>
    </row>
    <row r="117" ht="12.75" spans="3:7">
      <c r="C117" s="102"/>
      <c r="D117" s="102"/>
      <c r="E117" s="69"/>
      <c r="G117" s="102"/>
    </row>
    <row r="118" ht="12.75" spans="3:7">
      <c r="C118" s="102"/>
      <c r="D118" s="102"/>
      <c r="E118" s="69"/>
      <c r="G118" s="102"/>
    </row>
    <row r="119" ht="12.75" spans="3:7">
      <c r="C119" s="102"/>
      <c r="D119" s="102"/>
      <c r="E119" s="69"/>
      <c r="G119" s="102"/>
    </row>
    <row r="120" ht="12.75" spans="3:7">
      <c r="C120" s="102"/>
      <c r="D120" s="102"/>
      <c r="E120" s="69"/>
      <c r="G120" s="102"/>
    </row>
    <row r="121" ht="12.75" spans="3:7">
      <c r="C121" s="102"/>
      <c r="D121" s="102"/>
      <c r="E121" s="69"/>
      <c r="G121" s="102"/>
    </row>
    <row r="122" ht="12.75" spans="3:7">
      <c r="C122" s="102"/>
      <c r="D122" s="102"/>
      <c r="E122" s="69"/>
      <c r="G122" s="102"/>
    </row>
    <row r="123" ht="12.75" spans="3:7">
      <c r="C123" s="102"/>
      <c r="D123" s="102"/>
      <c r="E123" s="69"/>
      <c r="G123" s="102"/>
    </row>
    <row r="124" ht="12.75" spans="3:7">
      <c r="C124" s="102"/>
      <c r="D124" s="102"/>
      <c r="E124" s="69"/>
      <c r="G124" s="102"/>
    </row>
    <row r="125" ht="12.75" spans="3:7">
      <c r="C125" s="102"/>
      <c r="D125" s="102"/>
      <c r="E125" s="69"/>
      <c r="G125" s="102"/>
    </row>
    <row r="126" ht="12.75" spans="3:7">
      <c r="C126" s="102"/>
      <c r="D126" s="102"/>
      <c r="E126" s="69"/>
      <c r="G126" s="102"/>
    </row>
    <row r="127" ht="12.75" spans="3:7">
      <c r="C127" s="102"/>
      <c r="D127" s="102"/>
      <c r="E127" s="69"/>
      <c r="G127" s="102"/>
    </row>
    <row r="128" ht="12.75" spans="3:7">
      <c r="C128" s="102"/>
      <c r="D128" s="102"/>
      <c r="E128" s="69"/>
      <c r="G128" s="102"/>
    </row>
    <row r="129" ht="12.75" spans="3:7">
      <c r="C129" s="102"/>
      <c r="D129" s="102"/>
      <c r="E129" s="69"/>
      <c r="G129" s="102"/>
    </row>
    <row r="130" ht="12.75" spans="3:7">
      <c r="C130" s="102"/>
      <c r="D130" s="102"/>
      <c r="E130" s="69"/>
      <c r="G130" s="102"/>
    </row>
    <row r="131" ht="12.75" spans="3:7">
      <c r="C131" s="102"/>
      <c r="D131" s="102"/>
      <c r="E131" s="69"/>
      <c r="G131" s="102"/>
    </row>
    <row r="132" ht="12.75" spans="3:7">
      <c r="C132" s="102"/>
      <c r="D132" s="102"/>
      <c r="E132" s="69"/>
      <c r="G132" s="102"/>
    </row>
    <row r="133" ht="12.75" spans="3:7">
      <c r="C133" s="102"/>
      <c r="D133" s="102"/>
      <c r="E133" s="69"/>
      <c r="G133" s="102"/>
    </row>
    <row r="134" ht="12.75" spans="3:7">
      <c r="C134" s="102"/>
      <c r="D134" s="102"/>
      <c r="E134" s="69"/>
      <c r="G134" s="102"/>
    </row>
    <row r="135" ht="12.75" spans="3:7">
      <c r="C135" s="102"/>
      <c r="D135" s="102"/>
      <c r="E135" s="69"/>
      <c r="G135" s="102"/>
    </row>
    <row r="136" ht="12.75" spans="3:7">
      <c r="C136" s="102"/>
      <c r="D136" s="102"/>
      <c r="E136" s="69"/>
      <c r="G136" s="102"/>
    </row>
    <row r="137" ht="12.75" spans="3:7">
      <c r="C137" s="102"/>
      <c r="D137" s="102"/>
      <c r="E137" s="69"/>
      <c r="G137" s="102"/>
    </row>
    <row r="138" ht="12.75" spans="3:7">
      <c r="C138" s="102"/>
      <c r="D138" s="102"/>
      <c r="E138" s="69"/>
      <c r="G138" s="102"/>
    </row>
    <row r="139" ht="12.75" spans="3:7">
      <c r="C139" s="102"/>
      <c r="D139" s="102"/>
      <c r="E139" s="69"/>
      <c r="G139" s="102"/>
    </row>
    <row r="140" ht="12.75" spans="3:7">
      <c r="C140" s="102"/>
      <c r="D140" s="102"/>
      <c r="E140" s="69"/>
      <c r="G140" s="102"/>
    </row>
    <row r="141" ht="12.75" spans="3:7">
      <c r="C141" s="102"/>
      <c r="D141" s="102"/>
      <c r="E141" s="69"/>
      <c r="G141" s="102"/>
    </row>
    <row r="142" ht="12.75" spans="3:7">
      <c r="C142" s="102"/>
      <c r="D142" s="102"/>
      <c r="E142" s="69"/>
      <c r="G142" s="102"/>
    </row>
    <row r="143" ht="12.75" spans="3:7">
      <c r="C143" s="102"/>
      <c r="D143" s="102"/>
      <c r="E143" s="69"/>
      <c r="G143" s="102"/>
    </row>
    <row r="144" ht="12.75" spans="3:7">
      <c r="C144" s="102"/>
      <c r="D144" s="102"/>
      <c r="E144" s="69"/>
      <c r="G144" s="102"/>
    </row>
    <row r="145" ht="12.75" spans="3:7">
      <c r="C145" s="102"/>
      <c r="D145" s="102"/>
      <c r="E145" s="69"/>
      <c r="G145" s="102"/>
    </row>
    <row r="146" ht="12.75" spans="3:7">
      <c r="C146" s="102"/>
      <c r="D146" s="102"/>
      <c r="E146" s="69"/>
      <c r="G146" s="102"/>
    </row>
    <row r="147" ht="12.75" spans="3:7">
      <c r="C147" s="102"/>
      <c r="D147" s="102"/>
      <c r="E147" s="69"/>
      <c r="G147" s="102"/>
    </row>
    <row r="148" ht="12.75" spans="3:7">
      <c r="C148" s="102"/>
      <c r="D148" s="102"/>
      <c r="E148" s="69"/>
      <c r="G148" s="102"/>
    </row>
    <row r="149" ht="12.75" spans="3:7">
      <c r="C149" s="102"/>
      <c r="D149" s="102"/>
      <c r="E149" s="69"/>
      <c r="G149" s="102"/>
    </row>
    <row r="150" ht="12.75" spans="3:7">
      <c r="C150" s="102"/>
      <c r="D150" s="102"/>
      <c r="E150" s="69"/>
      <c r="G150" s="102"/>
    </row>
    <row r="151" ht="12.75" spans="3:7">
      <c r="C151" s="102"/>
      <c r="D151" s="102"/>
      <c r="E151" s="69"/>
      <c r="G151" s="102"/>
    </row>
    <row r="152" ht="12.75" spans="3:7">
      <c r="C152" s="102"/>
      <c r="D152" s="102"/>
      <c r="E152" s="69"/>
      <c r="G152" s="102"/>
    </row>
    <row r="153" ht="12.75" spans="3:7">
      <c r="C153" s="102"/>
      <c r="D153" s="102"/>
      <c r="E153" s="69"/>
      <c r="G153" s="102"/>
    </row>
    <row r="154" ht="12.75" spans="3:7">
      <c r="C154" s="102"/>
      <c r="D154" s="102"/>
      <c r="E154" s="69"/>
      <c r="G154" s="102"/>
    </row>
    <row r="155" ht="12.75" spans="3:7">
      <c r="C155" s="102"/>
      <c r="D155" s="102"/>
      <c r="E155" s="69"/>
      <c r="G155" s="102"/>
    </row>
    <row r="156" ht="12.75" spans="3:7">
      <c r="C156" s="102"/>
      <c r="D156" s="102"/>
      <c r="E156" s="69"/>
      <c r="G156" s="102"/>
    </row>
    <row r="157" ht="12.75" spans="3:7">
      <c r="C157" s="102"/>
      <c r="D157" s="102"/>
      <c r="E157" s="69"/>
      <c r="G157" s="102"/>
    </row>
    <row r="158" ht="12.75" spans="3:7">
      <c r="C158" s="102"/>
      <c r="D158" s="102"/>
      <c r="E158" s="69"/>
      <c r="G158" s="102"/>
    </row>
    <row r="159" ht="12.75" spans="3:7">
      <c r="C159" s="102"/>
      <c r="D159" s="102"/>
      <c r="E159" s="69"/>
      <c r="G159" s="102"/>
    </row>
    <row r="160" ht="12.75" spans="3:7">
      <c r="C160" s="102"/>
      <c r="D160" s="102"/>
      <c r="E160" s="69"/>
      <c r="G160" s="102"/>
    </row>
    <row r="161" ht="12.75" spans="3:7">
      <c r="C161" s="102"/>
      <c r="D161" s="102"/>
      <c r="E161" s="69"/>
      <c r="G161" s="102"/>
    </row>
    <row r="162" ht="12.75" spans="3:7">
      <c r="C162" s="102"/>
      <c r="D162" s="102"/>
      <c r="E162" s="69"/>
      <c r="G162" s="102"/>
    </row>
    <row r="163" ht="12.75" spans="3:7">
      <c r="C163" s="102"/>
      <c r="D163" s="102"/>
      <c r="E163" s="69"/>
      <c r="G163" s="102"/>
    </row>
    <row r="164" ht="12.75" spans="3:7">
      <c r="C164" s="102"/>
      <c r="D164" s="102"/>
      <c r="E164" s="69"/>
      <c r="G164" s="102"/>
    </row>
    <row r="165" ht="12.75" spans="3:7">
      <c r="C165" s="102"/>
      <c r="D165" s="102"/>
      <c r="E165" s="69"/>
      <c r="G165" s="102"/>
    </row>
    <row r="166" ht="12.75" spans="3:7">
      <c r="C166" s="102"/>
      <c r="D166" s="102"/>
      <c r="E166" s="69"/>
      <c r="G166" s="102"/>
    </row>
    <row r="167" ht="12.75" spans="3:7">
      <c r="C167" s="102"/>
      <c r="D167" s="102"/>
      <c r="E167" s="69"/>
      <c r="G167" s="102"/>
    </row>
    <row r="168" ht="12.75" spans="3:7">
      <c r="C168" s="102"/>
      <c r="D168" s="102"/>
      <c r="E168" s="69"/>
      <c r="G168" s="102"/>
    </row>
    <row r="169" ht="12.75" spans="3:7">
      <c r="C169" s="102"/>
      <c r="D169" s="102"/>
      <c r="E169" s="69"/>
      <c r="G169" s="102"/>
    </row>
    <row r="170" ht="12.75" spans="3:7">
      <c r="C170" s="102"/>
      <c r="D170" s="102"/>
      <c r="E170" s="69"/>
      <c r="G170" s="102"/>
    </row>
    <row r="171" ht="12.75" spans="3:7">
      <c r="C171" s="102"/>
      <c r="D171" s="102"/>
      <c r="E171" s="69"/>
      <c r="G171" s="102"/>
    </row>
    <row r="172" ht="12.75" spans="3:7">
      <c r="C172" s="102"/>
      <c r="D172" s="102"/>
      <c r="E172" s="69"/>
      <c r="G172" s="102"/>
    </row>
    <row r="173" ht="12.75" spans="3:7">
      <c r="C173" s="102"/>
      <c r="D173" s="102"/>
      <c r="E173" s="69"/>
      <c r="G173" s="102"/>
    </row>
    <row r="174" ht="12.75" spans="3:7">
      <c r="C174" s="102"/>
      <c r="D174" s="102"/>
      <c r="E174" s="69"/>
      <c r="G174" s="102"/>
    </row>
    <row r="175" ht="12.75" spans="3:7">
      <c r="C175" s="102"/>
      <c r="D175" s="102"/>
      <c r="E175" s="69"/>
      <c r="G175" s="102"/>
    </row>
    <row r="176" ht="12.75" spans="3:7">
      <c r="C176" s="102"/>
      <c r="D176" s="102"/>
      <c r="E176" s="69"/>
      <c r="G176" s="102"/>
    </row>
    <row r="177" ht="12.75" spans="3:7">
      <c r="C177" s="102"/>
      <c r="D177" s="102"/>
      <c r="E177" s="69"/>
      <c r="G177" s="102"/>
    </row>
    <row r="178" ht="12.75" spans="3:7">
      <c r="C178" s="102"/>
      <c r="D178" s="102"/>
      <c r="E178" s="69"/>
      <c r="G178" s="102"/>
    </row>
    <row r="179" ht="12.75" spans="3:7">
      <c r="C179" s="102"/>
      <c r="D179" s="102"/>
      <c r="E179" s="69"/>
      <c r="G179" s="102"/>
    </row>
    <row r="180" ht="12.75" spans="3:7">
      <c r="C180" s="102"/>
      <c r="D180" s="102"/>
      <c r="E180" s="69"/>
      <c r="G180" s="102"/>
    </row>
    <row r="181" ht="12.75" spans="3:7">
      <c r="C181" s="102"/>
      <c r="D181" s="102"/>
      <c r="E181" s="69"/>
      <c r="G181" s="102"/>
    </row>
    <row r="182" ht="12.75" spans="3:7">
      <c r="C182" s="102"/>
      <c r="D182" s="102"/>
      <c r="E182" s="69"/>
      <c r="G182" s="102"/>
    </row>
    <row r="183" ht="12.75" spans="3:7">
      <c r="C183" s="102"/>
      <c r="D183" s="102"/>
      <c r="E183" s="69"/>
      <c r="G183" s="102"/>
    </row>
    <row r="184" ht="12.75" spans="3:7">
      <c r="C184" s="102"/>
      <c r="D184" s="102"/>
      <c r="E184" s="69"/>
      <c r="G184" s="102"/>
    </row>
    <row r="185" ht="12.75" spans="3:7">
      <c r="C185" s="102"/>
      <c r="D185" s="102"/>
      <c r="E185" s="69"/>
      <c r="G185" s="102"/>
    </row>
    <row r="186" ht="12.75" spans="3:7">
      <c r="C186" s="102"/>
      <c r="D186" s="102"/>
      <c r="E186" s="69"/>
      <c r="G186" s="102"/>
    </row>
    <row r="187" ht="12.75" spans="3:7">
      <c r="C187" s="102"/>
      <c r="D187" s="102"/>
      <c r="E187" s="69"/>
      <c r="G187" s="102"/>
    </row>
    <row r="188" ht="12.75" spans="3:7">
      <c r="C188" s="102"/>
      <c r="D188" s="102"/>
      <c r="E188" s="69"/>
      <c r="G188" s="102"/>
    </row>
    <row r="189" ht="12.75" spans="3:7">
      <c r="C189" s="102"/>
      <c r="D189" s="102"/>
      <c r="E189" s="69"/>
      <c r="G189" s="102"/>
    </row>
    <row r="190" ht="12.75" spans="3:7">
      <c r="C190" s="102"/>
      <c r="D190" s="102"/>
      <c r="E190" s="69"/>
      <c r="G190" s="102"/>
    </row>
    <row r="191" ht="12.75" spans="3:7">
      <c r="C191" s="102"/>
      <c r="D191" s="102"/>
      <c r="E191" s="69"/>
      <c r="G191" s="102"/>
    </row>
    <row r="192" ht="12.75" spans="3:7">
      <c r="C192" s="102"/>
      <c r="D192" s="102"/>
      <c r="E192" s="69"/>
      <c r="G192" s="102"/>
    </row>
    <row r="193" ht="12.75" spans="3:7">
      <c r="C193" s="102"/>
      <c r="D193" s="102"/>
      <c r="E193" s="69"/>
      <c r="G193" s="102"/>
    </row>
    <row r="194" ht="12.75" spans="3:7">
      <c r="C194" s="102"/>
      <c r="D194" s="102"/>
      <c r="E194" s="69"/>
      <c r="G194" s="102"/>
    </row>
    <row r="195" ht="12.75" spans="3:7">
      <c r="C195" s="102"/>
      <c r="D195" s="102"/>
      <c r="E195" s="69"/>
      <c r="G195" s="102"/>
    </row>
    <row r="196" ht="12.75" spans="3:7">
      <c r="C196" s="102"/>
      <c r="D196" s="102"/>
      <c r="E196" s="69"/>
      <c r="G196" s="102"/>
    </row>
    <row r="197" ht="12.75" spans="3:7">
      <c r="C197" s="102"/>
      <c r="D197" s="102"/>
      <c r="E197" s="69"/>
      <c r="G197" s="102"/>
    </row>
    <row r="198" ht="12.75" spans="3:7">
      <c r="C198" s="102"/>
      <c r="D198" s="102"/>
      <c r="E198" s="69"/>
      <c r="G198" s="102"/>
    </row>
    <row r="199" ht="12.75" spans="3:7">
      <c r="C199" s="102"/>
      <c r="D199" s="102"/>
      <c r="E199" s="69"/>
      <c r="G199" s="102"/>
    </row>
    <row r="200" ht="12.75" spans="3:7">
      <c r="C200" s="102"/>
      <c r="D200" s="102"/>
      <c r="E200" s="69"/>
      <c r="G200" s="102"/>
    </row>
    <row r="201" ht="12.75" spans="3:7">
      <c r="C201" s="102"/>
      <c r="D201" s="102"/>
      <c r="E201" s="69"/>
      <c r="G201" s="102"/>
    </row>
    <row r="202" ht="12.75" spans="3:7">
      <c r="C202" s="102"/>
      <c r="D202" s="102"/>
      <c r="E202" s="69"/>
      <c r="G202" s="102"/>
    </row>
    <row r="203" ht="12.75" spans="3:7">
      <c r="C203" s="102"/>
      <c r="D203" s="102"/>
      <c r="E203" s="69"/>
      <c r="G203" s="102"/>
    </row>
    <row r="204" ht="12.75" spans="3:7">
      <c r="C204" s="102"/>
      <c r="D204" s="102"/>
      <c r="E204" s="69"/>
      <c r="G204" s="102"/>
    </row>
    <row r="205" ht="12.75" spans="3:7">
      <c r="C205" s="102"/>
      <c r="D205" s="102"/>
      <c r="E205" s="69"/>
      <c r="G205" s="102"/>
    </row>
    <row r="206" ht="12.75" spans="3:7">
      <c r="C206" s="102"/>
      <c r="D206" s="102"/>
      <c r="E206" s="69"/>
      <c r="G206" s="102"/>
    </row>
    <row r="207" ht="12.75" spans="3:7">
      <c r="C207" s="102"/>
      <c r="D207" s="102"/>
      <c r="E207" s="69"/>
      <c r="G207" s="102"/>
    </row>
    <row r="208" ht="12.75" spans="3:7">
      <c r="C208" s="102"/>
      <c r="D208" s="102"/>
      <c r="E208" s="69"/>
      <c r="G208" s="102"/>
    </row>
    <row r="209" ht="12.75" spans="3:7">
      <c r="C209" s="102"/>
      <c r="D209" s="102"/>
      <c r="E209" s="69"/>
      <c r="G209" s="102"/>
    </row>
    <row r="210" ht="12.75" spans="3:7">
      <c r="C210" s="102"/>
      <c r="D210" s="102"/>
      <c r="E210" s="69"/>
      <c r="G210" s="102"/>
    </row>
    <row r="211" ht="12.75" spans="3:7">
      <c r="C211" s="102"/>
      <c r="D211" s="102"/>
      <c r="E211" s="69"/>
      <c r="G211" s="102"/>
    </row>
    <row r="212" ht="12.75" spans="3:7">
      <c r="C212" s="102"/>
      <c r="D212" s="102"/>
      <c r="E212" s="69"/>
      <c r="G212" s="102"/>
    </row>
    <row r="213" ht="12.75" spans="3:7">
      <c r="C213" s="102"/>
      <c r="D213" s="102"/>
      <c r="E213" s="69"/>
      <c r="G213" s="102"/>
    </row>
    <row r="214" ht="12.75" spans="3:7">
      <c r="C214" s="102"/>
      <c r="D214" s="102"/>
      <c r="E214" s="69"/>
      <c r="G214" s="102"/>
    </row>
    <row r="215" ht="12.75" spans="3:7">
      <c r="C215" s="102"/>
      <c r="D215" s="102"/>
      <c r="E215" s="69"/>
      <c r="G215" s="102"/>
    </row>
    <row r="216" ht="12.75" spans="3:7">
      <c r="C216" s="102"/>
      <c r="D216" s="102"/>
      <c r="E216" s="69"/>
      <c r="G216" s="102"/>
    </row>
    <row r="217" ht="12.75" spans="3:7">
      <c r="C217" s="102"/>
      <c r="D217" s="102"/>
      <c r="E217" s="69"/>
      <c r="G217" s="102"/>
    </row>
    <row r="218" ht="12.75" spans="3:7">
      <c r="C218" s="102"/>
      <c r="D218" s="102"/>
      <c r="E218" s="69"/>
      <c r="G218" s="102"/>
    </row>
    <row r="219" ht="12.75" spans="3:7">
      <c r="C219" s="102"/>
      <c r="D219" s="102"/>
      <c r="E219" s="69"/>
      <c r="G219" s="102"/>
    </row>
    <row r="220" ht="12.75" spans="3:7">
      <c r="C220" s="102"/>
      <c r="D220" s="102"/>
      <c r="E220" s="69"/>
      <c r="G220" s="102"/>
    </row>
    <row r="221" ht="12.75" spans="3:7">
      <c r="C221" s="102"/>
      <c r="D221" s="102"/>
      <c r="E221" s="69"/>
      <c r="G221" s="102"/>
    </row>
    <row r="222" ht="12.75" spans="3:7">
      <c r="C222" s="102"/>
      <c r="D222" s="102"/>
      <c r="E222" s="69"/>
      <c r="G222" s="102"/>
    </row>
    <row r="223" ht="12.75" spans="3:7">
      <c r="C223" s="102"/>
      <c r="D223" s="102"/>
      <c r="E223" s="69"/>
      <c r="G223" s="102"/>
    </row>
    <row r="224" ht="12.75" spans="3:7">
      <c r="C224" s="102"/>
      <c r="D224" s="102"/>
      <c r="E224" s="69"/>
      <c r="G224" s="102"/>
    </row>
    <row r="225" ht="12.75" spans="3:7">
      <c r="C225" s="102"/>
      <c r="D225" s="102"/>
      <c r="E225" s="69"/>
      <c r="G225" s="102"/>
    </row>
    <row r="226" ht="12.75" spans="3:7">
      <c r="C226" s="102"/>
      <c r="D226" s="102"/>
      <c r="E226" s="69"/>
      <c r="G226" s="102"/>
    </row>
    <row r="227" ht="12.75" spans="3:7">
      <c r="C227" s="102"/>
      <c r="D227" s="102"/>
      <c r="E227" s="69"/>
      <c r="G227" s="102"/>
    </row>
    <row r="228" ht="12.75" spans="3:7">
      <c r="C228" s="102"/>
      <c r="D228" s="102"/>
      <c r="E228" s="69"/>
      <c r="G228" s="102"/>
    </row>
    <row r="229" ht="12.75" spans="3:7">
      <c r="C229" s="102"/>
      <c r="D229" s="102"/>
      <c r="E229" s="69"/>
      <c r="G229" s="102"/>
    </row>
    <row r="230" ht="12.75" spans="3:7">
      <c r="C230" s="102"/>
      <c r="D230" s="102"/>
      <c r="E230" s="69"/>
      <c r="G230" s="102"/>
    </row>
    <row r="231" ht="12.75" spans="3:7">
      <c r="C231" s="102"/>
      <c r="D231" s="102"/>
      <c r="E231" s="69"/>
      <c r="G231" s="102"/>
    </row>
    <row r="232" ht="12.75" spans="3:7">
      <c r="C232" s="102"/>
      <c r="D232" s="102"/>
      <c r="E232" s="69"/>
      <c r="G232" s="102"/>
    </row>
    <row r="233" ht="12.75" spans="3:7">
      <c r="C233" s="102"/>
      <c r="D233" s="102"/>
      <c r="E233" s="69"/>
      <c r="G233" s="102"/>
    </row>
    <row r="234" ht="12.75" spans="3:7">
      <c r="C234" s="102"/>
      <c r="D234" s="102"/>
      <c r="E234" s="69"/>
      <c r="G234" s="102"/>
    </row>
    <row r="235" ht="12.75" spans="3:7">
      <c r="C235" s="102"/>
      <c r="D235" s="102"/>
      <c r="E235" s="69"/>
      <c r="G235" s="102"/>
    </row>
    <row r="236" ht="12.75" spans="3:7">
      <c r="C236" s="102"/>
      <c r="D236" s="102"/>
      <c r="E236" s="69"/>
      <c r="G236" s="102"/>
    </row>
    <row r="237" ht="12.75" spans="3:7">
      <c r="C237" s="102"/>
      <c r="D237" s="102"/>
      <c r="E237" s="69"/>
      <c r="G237" s="102"/>
    </row>
    <row r="238" ht="12.75" spans="3:7">
      <c r="C238" s="102"/>
      <c r="D238" s="102"/>
      <c r="E238" s="69"/>
      <c r="G238" s="102"/>
    </row>
    <row r="239" ht="12.75" spans="3:7">
      <c r="C239" s="102"/>
      <c r="D239" s="102"/>
      <c r="E239" s="69"/>
      <c r="G239" s="102"/>
    </row>
    <row r="240" ht="12.75" spans="3:7">
      <c r="C240" s="102"/>
      <c r="D240" s="102"/>
      <c r="E240" s="69"/>
      <c r="G240" s="102"/>
    </row>
    <row r="241" ht="12.75" spans="3:7">
      <c r="C241" s="102"/>
      <c r="D241" s="102"/>
      <c r="E241" s="69"/>
      <c r="G241" s="102"/>
    </row>
    <row r="242" ht="12.75" spans="3:7">
      <c r="C242" s="102"/>
      <c r="D242" s="102"/>
      <c r="E242" s="69"/>
      <c r="G242" s="102"/>
    </row>
    <row r="243" ht="12.75" spans="3:7">
      <c r="C243" s="102"/>
      <c r="D243" s="102"/>
      <c r="E243" s="69"/>
      <c r="G243" s="102"/>
    </row>
    <row r="244" ht="12.75" spans="3:7">
      <c r="C244" s="102"/>
      <c r="D244" s="102"/>
      <c r="E244" s="69"/>
      <c r="G244" s="102"/>
    </row>
    <row r="245" ht="12.75" spans="3:7">
      <c r="C245" s="102"/>
      <c r="D245" s="102"/>
      <c r="E245" s="69"/>
      <c r="G245" s="102"/>
    </row>
    <row r="246" ht="12.75" spans="3:7">
      <c r="C246" s="102"/>
      <c r="D246" s="102"/>
      <c r="E246" s="69"/>
      <c r="G246" s="102"/>
    </row>
    <row r="247" ht="12.75" spans="3:7">
      <c r="C247" s="102"/>
      <c r="D247" s="102"/>
      <c r="E247" s="69"/>
      <c r="G247" s="102"/>
    </row>
    <row r="248" ht="12.75" spans="3:7">
      <c r="C248" s="102"/>
      <c r="D248" s="102"/>
      <c r="E248" s="69"/>
      <c r="G248" s="102"/>
    </row>
    <row r="249" ht="12.75" spans="3:7">
      <c r="C249" s="102"/>
      <c r="D249" s="102"/>
      <c r="E249" s="69"/>
      <c r="G249" s="102"/>
    </row>
    <row r="250" ht="12.75" spans="3:7">
      <c r="C250" s="102"/>
      <c r="D250" s="102"/>
      <c r="E250" s="69"/>
      <c r="G250" s="102"/>
    </row>
    <row r="251" ht="12.75" spans="3:7">
      <c r="C251" s="102"/>
      <c r="D251" s="102"/>
      <c r="E251" s="69"/>
      <c r="G251" s="102"/>
    </row>
    <row r="252" ht="12.75" spans="3:7">
      <c r="C252" s="102"/>
      <c r="D252" s="102"/>
      <c r="E252" s="69"/>
      <c r="G252" s="102"/>
    </row>
    <row r="253" ht="12.75" spans="3:7">
      <c r="C253" s="102"/>
      <c r="D253" s="102"/>
      <c r="E253" s="69"/>
      <c r="G253" s="102"/>
    </row>
    <row r="254" ht="12.75" spans="3:7">
      <c r="C254" s="102"/>
      <c r="D254" s="102"/>
      <c r="E254" s="69"/>
      <c r="G254" s="102"/>
    </row>
    <row r="255" ht="12.75" spans="3:7">
      <c r="C255" s="102"/>
      <c r="D255" s="102"/>
      <c r="E255" s="69"/>
      <c r="G255" s="102"/>
    </row>
    <row r="256" ht="12.75" spans="3:7">
      <c r="C256" s="102"/>
      <c r="D256" s="102"/>
      <c r="E256" s="69"/>
      <c r="G256" s="102"/>
    </row>
    <row r="257" ht="12.75" spans="3:7">
      <c r="C257" s="102"/>
      <c r="D257" s="102"/>
      <c r="E257" s="69"/>
      <c r="G257" s="102"/>
    </row>
    <row r="258" ht="12.75" spans="3:7">
      <c r="C258" s="102"/>
      <c r="D258" s="102"/>
      <c r="E258" s="69"/>
      <c r="G258" s="102"/>
    </row>
    <row r="259" ht="12.75" spans="3:7">
      <c r="C259" s="102"/>
      <c r="D259" s="102"/>
      <c r="E259" s="69"/>
      <c r="G259" s="102"/>
    </row>
    <row r="260" ht="12.75" spans="3:7">
      <c r="C260" s="102"/>
      <c r="D260" s="102"/>
      <c r="E260" s="69"/>
      <c r="G260" s="102"/>
    </row>
    <row r="261" ht="12.75" spans="3:7">
      <c r="C261" s="102"/>
      <c r="D261" s="102"/>
      <c r="E261" s="69"/>
      <c r="G261" s="102"/>
    </row>
    <row r="262" ht="12.75" spans="3:7">
      <c r="C262" s="102"/>
      <c r="D262" s="102"/>
      <c r="E262" s="69"/>
      <c r="G262" s="102"/>
    </row>
    <row r="263" ht="12.75" spans="3:7">
      <c r="C263" s="102"/>
      <c r="D263" s="102"/>
      <c r="E263" s="69"/>
      <c r="G263" s="102"/>
    </row>
    <row r="264" ht="12.75" spans="3:7">
      <c r="C264" s="102"/>
      <c r="D264" s="102"/>
      <c r="E264" s="69"/>
      <c r="G264" s="102"/>
    </row>
    <row r="265" ht="12.75" spans="3:7">
      <c r="C265" s="102"/>
      <c r="D265" s="102"/>
      <c r="E265" s="69"/>
      <c r="G265" s="102"/>
    </row>
    <row r="266" ht="12.75" spans="3:7">
      <c r="C266" s="102"/>
      <c r="D266" s="102"/>
      <c r="E266" s="69"/>
      <c r="G266" s="102"/>
    </row>
    <row r="267" ht="12.75" spans="3:7">
      <c r="C267" s="102"/>
      <c r="D267" s="102"/>
      <c r="E267" s="69"/>
      <c r="G267" s="102"/>
    </row>
    <row r="268" ht="12.75" spans="3:7">
      <c r="C268" s="102"/>
      <c r="D268" s="102"/>
      <c r="E268" s="69"/>
      <c r="G268" s="102"/>
    </row>
    <row r="269" ht="12.75" spans="3:7">
      <c r="C269" s="102"/>
      <c r="D269" s="102"/>
      <c r="E269" s="69"/>
      <c r="G269" s="102"/>
    </row>
    <row r="270" ht="12.75" spans="3:7">
      <c r="C270" s="102"/>
      <c r="D270" s="102"/>
      <c r="E270" s="69"/>
      <c r="G270" s="102"/>
    </row>
    <row r="271" ht="12.75" spans="3:7">
      <c r="C271" s="102"/>
      <c r="D271" s="102"/>
      <c r="E271" s="69"/>
      <c r="G271" s="102"/>
    </row>
    <row r="272" ht="12.75" spans="3:7">
      <c r="C272" s="102"/>
      <c r="D272" s="102"/>
      <c r="E272" s="69"/>
      <c r="G272" s="102"/>
    </row>
    <row r="273" ht="12.75" spans="3:7">
      <c r="C273" s="102"/>
      <c r="D273" s="102"/>
      <c r="E273" s="69"/>
      <c r="G273" s="102"/>
    </row>
    <row r="274" ht="12.75" spans="3:7">
      <c r="C274" s="102"/>
      <c r="D274" s="102"/>
      <c r="E274" s="69"/>
      <c r="G274" s="102"/>
    </row>
    <row r="275" ht="12.75" spans="3:7">
      <c r="C275" s="102"/>
      <c r="D275" s="102"/>
      <c r="E275" s="69"/>
      <c r="G275" s="102"/>
    </row>
    <row r="276" ht="12.75" spans="3:7">
      <c r="C276" s="102"/>
      <c r="D276" s="102"/>
      <c r="E276" s="69"/>
      <c r="G276" s="102"/>
    </row>
    <row r="277" ht="12.75" spans="3:7">
      <c r="C277" s="102"/>
      <c r="D277" s="102"/>
      <c r="E277" s="69"/>
      <c r="G277" s="102"/>
    </row>
    <row r="278" ht="12.75" spans="3:7">
      <c r="C278" s="102"/>
      <c r="D278" s="102"/>
      <c r="E278" s="69"/>
      <c r="G278" s="102"/>
    </row>
    <row r="279" ht="12.75" spans="3:7">
      <c r="C279" s="102"/>
      <c r="D279" s="102"/>
      <c r="E279" s="69"/>
      <c r="G279" s="102"/>
    </row>
    <row r="280" ht="12.75" spans="3:7">
      <c r="C280" s="102"/>
      <c r="D280" s="102"/>
      <c r="E280" s="69"/>
      <c r="G280" s="102"/>
    </row>
    <row r="281" ht="12.75" spans="3:7">
      <c r="C281" s="102"/>
      <c r="D281" s="102"/>
      <c r="E281" s="69"/>
      <c r="G281" s="102"/>
    </row>
    <row r="282" ht="12.75" spans="3:7">
      <c r="C282" s="102"/>
      <c r="D282" s="102"/>
      <c r="E282" s="69"/>
      <c r="G282" s="102"/>
    </row>
    <row r="283" ht="12.75" spans="3:7">
      <c r="C283" s="102"/>
      <c r="D283" s="102"/>
      <c r="E283" s="69"/>
      <c r="G283" s="102"/>
    </row>
    <row r="284" ht="12.75" spans="3:7">
      <c r="C284" s="102"/>
      <c r="D284" s="102"/>
      <c r="E284" s="69"/>
      <c r="G284" s="102"/>
    </row>
    <row r="285" ht="12.75" spans="3:7">
      <c r="C285" s="102"/>
      <c r="D285" s="102"/>
      <c r="E285" s="69"/>
      <c r="G285" s="102"/>
    </row>
    <row r="286" ht="12.75" spans="3:7">
      <c r="C286" s="102"/>
      <c r="D286" s="102"/>
      <c r="E286" s="69"/>
      <c r="G286" s="102"/>
    </row>
    <row r="287" ht="12.75" spans="3:7">
      <c r="C287" s="102"/>
      <c r="D287" s="102"/>
      <c r="E287" s="69"/>
      <c r="G287" s="102"/>
    </row>
    <row r="288" ht="12.75" spans="3:7">
      <c r="C288" s="102"/>
      <c r="D288" s="102"/>
      <c r="E288" s="69"/>
      <c r="G288" s="102"/>
    </row>
    <row r="289" ht="12.75" spans="3:7">
      <c r="C289" s="102"/>
      <c r="D289" s="102"/>
      <c r="E289" s="69"/>
      <c r="G289" s="102"/>
    </row>
    <row r="290" ht="12.75" spans="3:7">
      <c r="C290" s="102"/>
      <c r="D290" s="102"/>
      <c r="E290" s="69"/>
      <c r="G290" s="102"/>
    </row>
    <row r="291" ht="12.75" spans="3:7">
      <c r="C291" s="102"/>
      <c r="D291" s="102"/>
      <c r="E291" s="69"/>
      <c r="G291" s="102"/>
    </row>
    <row r="292" ht="12.75" spans="3:7">
      <c r="C292" s="102"/>
      <c r="D292" s="102"/>
      <c r="E292" s="69"/>
      <c r="G292" s="102"/>
    </row>
    <row r="293" ht="12.75" spans="3:7">
      <c r="C293" s="102"/>
      <c r="D293" s="102"/>
      <c r="E293" s="69"/>
      <c r="G293" s="102"/>
    </row>
    <row r="294" ht="12.75" spans="3:7">
      <c r="C294" s="102"/>
      <c r="D294" s="102"/>
      <c r="E294" s="69"/>
      <c r="G294" s="102"/>
    </row>
    <row r="295" ht="12.75" spans="3:7">
      <c r="C295" s="102"/>
      <c r="D295" s="102"/>
      <c r="E295" s="69"/>
      <c r="G295" s="102"/>
    </row>
    <row r="296" ht="12.75" spans="3:7">
      <c r="C296" s="102"/>
      <c r="D296" s="102"/>
      <c r="E296" s="69"/>
      <c r="G296" s="102"/>
    </row>
    <row r="297" ht="12.75" spans="3:7">
      <c r="C297" s="102"/>
      <c r="D297" s="102"/>
      <c r="E297" s="69"/>
      <c r="G297" s="102"/>
    </row>
    <row r="298" ht="12.75" spans="3:7">
      <c r="C298" s="102"/>
      <c r="D298" s="102"/>
      <c r="E298" s="69"/>
      <c r="G298" s="102"/>
    </row>
    <row r="299" ht="12.75" spans="3:7">
      <c r="C299" s="102"/>
      <c r="D299" s="102"/>
      <c r="E299" s="69"/>
      <c r="G299" s="102"/>
    </row>
    <row r="300" ht="12.75" spans="3:7">
      <c r="C300" s="102"/>
      <c r="D300" s="102"/>
      <c r="E300" s="69"/>
      <c r="G300" s="102"/>
    </row>
    <row r="301" ht="12.75" spans="3:7">
      <c r="C301" s="102"/>
      <c r="D301" s="102"/>
      <c r="E301" s="69"/>
      <c r="G301" s="102"/>
    </row>
    <row r="302" ht="12.75" spans="3:7">
      <c r="C302" s="102"/>
      <c r="D302" s="102"/>
      <c r="E302" s="69"/>
      <c r="G302" s="102"/>
    </row>
    <row r="303" ht="12.75" spans="3:7">
      <c r="C303" s="102"/>
      <c r="D303" s="102"/>
      <c r="E303" s="69"/>
      <c r="G303" s="102"/>
    </row>
    <row r="304" ht="12.75" spans="3:7">
      <c r="C304" s="102"/>
      <c r="D304" s="102"/>
      <c r="E304" s="69"/>
      <c r="G304" s="102"/>
    </row>
    <row r="305" ht="12.75" spans="3:7">
      <c r="C305" s="102"/>
      <c r="D305" s="102"/>
      <c r="E305" s="69"/>
      <c r="G305" s="102"/>
    </row>
    <row r="306" ht="12.75" spans="3:7">
      <c r="C306" s="102"/>
      <c r="D306" s="102"/>
      <c r="E306" s="69"/>
      <c r="G306" s="102"/>
    </row>
    <row r="307" ht="12.75" spans="3:7">
      <c r="C307" s="102"/>
      <c r="D307" s="102"/>
      <c r="E307" s="69"/>
      <c r="G307" s="102"/>
    </row>
    <row r="308" ht="12.75" spans="3:7">
      <c r="C308" s="102"/>
      <c r="D308" s="102"/>
      <c r="E308" s="69"/>
      <c r="G308" s="102"/>
    </row>
    <row r="309" ht="12.75" spans="3:7">
      <c r="C309" s="102"/>
      <c r="D309" s="102"/>
      <c r="E309" s="69"/>
      <c r="G309" s="102"/>
    </row>
    <row r="310" ht="12.75" spans="3:7">
      <c r="C310" s="102"/>
      <c r="D310" s="102"/>
      <c r="E310" s="69"/>
      <c r="G310" s="102"/>
    </row>
    <row r="311" ht="12.75" spans="3:7">
      <c r="C311" s="102"/>
      <c r="D311" s="102"/>
      <c r="E311" s="69"/>
      <c r="G311" s="102"/>
    </row>
    <row r="312" ht="12.75" spans="3:7">
      <c r="C312" s="102"/>
      <c r="D312" s="102"/>
      <c r="E312" s="69"/>
      <c r="G312" s="102"/>
    </row>
    <row r="313" ht="12.75" spans="3:7">
      <c r="C313" s="102"/>
      <c r="D313" s="102"/>
      <c r="E313" s="69"/>
      <c r="G313" s="102"/>
    </row>
    <row r="314" ht="12.75" spans="3:7">
      <c r="C314" s="102"/>
      <c r="D314" s="102"/>
      <c r="E314" s="69"/>
      <c r="G314" s="102"/>
    </row>
    <row r="315" ht="12.75" spans="3:7">
      <c r="C315" s="102"/>
      <c r="D315" s="102"/>
      <c r="E315" s="69"/>
      <c r="G315" s="102"/>
    </row>
    <row r="316" ht="12.75" spans="3:7">
      <c r="C316" s="102"/>
      <c r="D316" s="102"/>
      <c r="E316" s="69"/>
      <c r="G316" s="102"/>
    </row>
    <row r="317" ht="12.75" spans="3:7">
      <c r="C317" s="102"/>
      <c r="D317" s="102"/>
      <c r="E317" s="69"/>
      <c r="G317" s="102"/>
    </row>
    <row r="318" ht="12.75" spans="3:7">
      <c r="C318" s="102"/>
      <c r="D318" s="102"/>
      <c r="E318" s="69"/>
      <c r="G318" s="102"/>
    </row>
    <row r="319" ht="12.75" spans="3:7">
      <c r="C319" s="102"/>
      <c r="D319" s="102"/>
      <c r="E319" s="69"/>
      <c r="G319" s="102"/>
    </row>
    <row r="320" ht="12.75" spans="3:7">
      <c r="C320" s="102"/>
      <c r="D320" s="102"/>
      <c r="E320" s="69"/>
      <c r="G320" s="102"/>
    </row>
    <row r="321" ht="12.75" spans="3:7">
      <c r="C321" s="102"/>
      <c r="D321" s="102"/>
      <c r="E321" s="69"/>
      <c r="G321" s="102"/>
    </row>
    <row r="322" ht="12.75" spans="3:7">
      <c r="C322" s="102"/>
      <c r="D322" s="102"/>
      <c r="E322" s="69"/>
      <c r="G322" s="102"/>
    </row>
    <row r="323" ht="12.75" spans="3:7">
      <c r="C323" s="102"/>
      <c r="D323" s="102"/>
      <c r="E323" s="69"/>
      <c r="G323" s="102"/>
    </row>
    <row r="324" ht="12.75" spans="3:7">
      <c r="C324" s="102"/>
      <c r="D324" s="102"/>
      <c r="E324" s="69"/>
      <c r="G324" s="102"/>
    </row>
    <row r="325" ht="12.75" spans="3:7">
      <c r="C325" s="102"/>
      <c r="D325" s="102"/>
      <c r="E325" s="69"/>
      <c r="G325" s="102"/>
    </row>
    <row r="326" ht="12.75" spans="3:7">
      <c r="C326" s="102"/>
      <c r="D326" s="102"/>
      <c r="E326" s="69"/>
      <c r="G326" s="102"/>
    </row>
    <row r="327" ht="12.75" spans="3:7">
      <c r="C327" s="102"/>
      <c r="D327" s="102"/>
      <c r="E327" s="69"/>
      <c r="G327" s="102"/>
    </row>
    <row r="328" ht="12.75" spans="3:7">
      <c r="C328" s="102"/>
      <c r="D328" s="102"/>
      <c r="E328" s="69"/>
      <c r="G328" s="102"/>
    </row>
    <row r="329" ht="12.75" spans="3:7">
      <c r="C329" s="102"/>
      <c r="D329" s="102"/>
      <c r="E329" s="69"/>
      <c r="G329" s="102"/>
    </row>
    <row r="330" ht="12.75" spans="3:7">
      <c r="C330" s="102"/>
      <c r="D330" s="102"/>
      <c r="E330" s="69"/>
      <c r="G330" s="102"/>
    </row>
    <row r="331" ht="12.75" spans="3:7">
      <c r="C331" s="102"/>
      <c r="D331" s="102"/>
      <c r="E331" s="69"/>
      <c r="G331" s="102"/>
    </row>
    <row r="332" ht="12.75" spans="3:7">
      <c r="C332" s="102"/>
      <c r="D332" s="102"/>
      <c r="E332" s="69"/>
      <c r="G332" s="102"/>
    </row>
    <row r="333" ht="12.75" spans="3:7">
      <c r="C333" s="102"/>
      <c r="D333" s="102"/>
      <c r="E333" s="69"/>
      <c r="G333" s="102"/>
    </row>
    <row r="334" ht="12.75" spans="3:7">
      <c r="C334" s="102"/>
      <c r="D334" s="102"/>
      <c r="E334" s="69"/>
      <c r="G334" s="102"/>
    </row>
    <row r="335" ht="12.75" spans="3:7">
      <c r="C335" s="102"/>
      <c r="D335" s="102"/>
      <c r="E335" s="69"/>
      <c r="G335" s="102"/>
    </row>
    <row r="336" ht="12.75" spans="3:7">
      <c r="C336" s="102"/>
      <c r="D336" s="102"/>
      <c r="E336" s="69"/>
      <c r="G336" s="102"/>
    </row>
    <row r="337" ht="12.75" spans="3:7">
      <c r="C337" s="102"/>
      <c r="D337" s="102"/>
      <c r="E337" s="69"/>
      <c r="G337" s="102"/>
    </row>
    <row r="338" ht="12.75" spans="3:7">
      <c r="C338" s="102"/>
      <c r="D338" s="102"/>
      <c r="E338" s="69"/>
      <c r="G338" s="102"/>
    </row>
    <row r="339" ht="12.75" spans="3:7">
      <c r="C339" s="102"/>
      <c r="D339" s="102"/>
      <c r="E339" s="69"/>
      <c r="G339" s="102"/>
    </row>
    <row r="340" ht="12.75" spans="3:7">
      <c r="C340" s="102"/>
      <c r="D340" s="102"/>
      <c r="E340" s="69"/>
      <c r="G340" s="102"/>
    </row>
    <row r="341" ht="12.75" spans="3:7">
      <c r="C341" s="102"/>
      <c r="D341" s="102"/>
      <c r="E341" s="69"/>
      <c r="G341" s="102"/>
    </row>
    <row r="342" ht="12.75" spans="3:7">
      <c r="C342" s="102"/>
      <c r="D342" s="102"/>
      <c r="E342" s="69"/>
      <c r="G342" s="102"/>
    </row>
    <row r="343" ht="12.75" spans="3:7">
      <c r="C343" s="102"/>
      <c r="D343" s="102"/>
      <c r="E343" s="69"/>
      <c r="G343" s="102"/>
    </row>
    <row r="344" ht="12.75" spans="3:7">
      <c r="C344" s="102"/>
      <c r="D344" s="102"/>
      <c r="E344" s="69"/>
      <c r="G344" s="102"/>
    </row>
    <row r="345" ht="12.75" spans="3:7">
      <c r="C345" s="102"/>
      <c r="D345" s="102"/>
      <c r="E345" s="69"/>
      <c r="G345" s="102"/>
    </row>
    <row r="346" ht="12.75" spans="3:7">
      <c r="C346" s="102"/>
      <c r="D346" s="102"/>
      <c r="E346" s="69"/>
      <c r="G346" s="102"/>
    </row>
    <row r="347" ht="12.75" spans="3:7">
      <c r="C347" s="102"/>
      <c r="D347" s="102"/>
      <c r="E347" s="69"/>
      <c r="G347" s="102"/>
    </row>
    <row r="348" ht="12.75" spans="3:7">
      <c r="C348" s="102"/>
      <c r="D348" s="102"/>
      <c r="E348" s="69"/>
      <c r="G348" s="102"/>
    </row>
    <row r="349" ht="12.75" spans="3:7">
      <c r="C349" s="102"/>
      <c r="D349" s="102"/>
      <c r="E349" s="69"/>
      <c r="G349" s="102"/>
    </row>
    <row r="350" ht="12.75" spans="3:7">
      <c r="C350" s="102"/>
      <c r="D350" s="102"/>
      <c r="E350" s="69"/>
      <c r="G350" s="102"/>
    </row>
    <row r="351" ht="12.75" spans="3:7">
      <c r="C351" s="102"/>
      <c r="D351" s="102"/>
      <c r="E351" s="69"/>
      <c r="G351" s="102"/>
    </row>
    <row r="352" ht="12.75" spans="3:7">
      <c r="C352" s="102"/>
      <c r="D352" s="102"/>
      <c r="E352" s="69"/>
      <c r="G352" s="102"/>
    </row>
    <row r="353" ht="12.75" spans="3:7">
      <c r="C353" s="102"/>
      <c r="D353" s="102"/>
      <c r="E353" s="69"/>
      <c r="G353" s="102"/>
    </row>
    <row r="354" ht="12.75" spans="3:7">
      <c r="C354" s="102"/>
      <c r="D354" s="102"/>
      <c r="E354" s="69"/>
      <c r="G354" s="102"/>
    </row>
    <row r="355" ht="12.75" spans="3:7">
      <c r="C355" s="102"/>
      <c r="D355" s="102"/>
      <c r="E355" s="69"/>
      <c r="G355" s="102"/>
    </row>
    <row r="356" ht="12.75" spans="3:7">
      <c r="C356" s="102"/>
      <c r="D356" s="102"/>
      <c r="E356" s="69"/>
      <c r="G356" s="102"/>
    </row>
    <row r="357" ht="12.75" spans="3:7">
      <c r="C357" s="102"/>
      <c r="D357" s="102"/>
      <c r="E357" s="69"/>
      <c r="G357" s="102"/>
    </row>
    <row r="358" ht="12.75" spans="3:7">
      <c r="C358" s="102"/>
      <c r="D358" s="102"/>
      <c r="E358" s="69"/>
      <c r="G358" s="102"/>
    </row>
    <row r="359" ht="12.75" spans="3:7">
      <c r="C359" s="102"/>
      <c r="D359" s="102"/>
      <c r="E359" s="69"/>
      <c r="G359" s="102"/>
    </row>
    <row r="360" ht="12.75" spans="3:7">
      <c r="C360" s="102"/>
      <c r="D360" s="102"/>
      <c r="E360" s="69"/>
      <c r="G360" s="102"/>
    </row>
    <row r="361" ht="12.75" spans="3:7">
      <c r="C361" s="102"/>
      <c r="D361" s="102"/>
      <c r="E361" s="69"/>
      <c r="G361" s="102"/>
    </row>
    <row r="362" ht="12.75" spans="3:7">
      <c r="C362" s="102"/>
      <c r="D362" s="102"/>
      <c r="E362" s="69"/>
      <c r="G362" s="102"/>
    </row>
    <row r="363" ht="12.75" spans="3:7">
      <c r="C363" s="102"/>
      <c r="D363" s="102"/>
      <c r="E363" s="69"/>
      <c r="G363" s="102"/>
    </row>
    <row r="364" ht="12.75" spans="3:7">
      <c r="C364" s="102"/>
      <c r="D364" s="102"/>
      <c r="E364" s="69"/>
      <c r="G364" s="102"/>
    </row>
    <row r="365" ht="12.75" spans="3:7">
      <c r="C365" s="102"/>
      <c r="D365" s="102"/>
      <c r="E365" s="69"/>
      <c r="G365" s="102"/>
    </row>
    <row r="366" ht="12.75" spans="3:7">
      <c r="C366" s="102"/>
      <c r="D366" s="102"/>
      <c r="E366" s="69"/>
      <c r="G366" s="102"/>
    </row>
    <row r="367" ht="12.75" spans="3:7">
      <c r="C367" s="102"/>
      <c r="D367" s="102"/>
      <c r="E367" s="69"/>
      <c r="G367" s="102"/>
    </row>
    <row r="368" ht="12.75" spans="3:7">
      <c r="C368" s="102"/>
      <c r="D368" s="102"/>
      <c r="E368" s="69"/>
      <c r="G368" s="102"/>
    </row>
    <row r="369" ht="12.75" spans="3:7">
      <c r="C369" s="102"/>
      <c r="D369" s="102"/>
      <c r="E369" s="69"/>
      <c r="G369" s="102"/>
    </row>
    <row r="370" ht="12.75" spans="3:7">
      <c r="C370" s="102"/>
      <c r="D370" s="102"/>
      <c r="E370" s="69"/>
      <c r="G370" s="102"/>
    </row>
    <row r="371" ht="12.75" spans="3:7">
      <c r="C371" s="102"/>
      <c r="D371" s="102"/>
      <c r="E371" s="69"/>
      <c r="G371" s="102"/>
    </row>
    <row r="372" ht="12.75" spans="3:7">
      <c r="C372" s="102"/>
      <c r="D372" s="102"/>
      <c r="E372" s="69"/>
      <c r="G372" s="102"/>
    </row>
    <row r="373" ht="12.75" spans="3:7">
      <c r="C373" s="102"/>
      <c r="D373" s="102"/>
      <c r="E373" s="69"/>
      <c r="G373" s="102"/>
    </row>
    <row r="374" ht="12.75" spans="3:7">
      <c r="C374" s="102"/>
      <c r="D374" s="102"/>
      <c r="E374" s="69"/>
      <c r="G374" s="102"/>
    </row>
    <row r="375" ht="12.75" spans="3:7">
      <c r="C375" s="102"/>
      <c r="D375" s="102"/>
      <c r="E375" s="69"/>
      <c r="G375" s="102"/>
    </row>
    <row r="376" ht="12.75" spans="3:7">
      <c r="C376" s="102"/>
      <c r="D376" s="102"/>
      <c r="E376" s="69"/>
      <c r="G376" s="102"/>
    </row>
    <row r="377" ht="12.75" spans="3:7">
      <c r="C377" s="102"/>
      <c r="D377" s="102"/>
      <c r="E377" s="69"/>
      <c r="G377" s="102"/>
    </row>
    <row r="378" ht="12.75" spans="3:7">
      <c r="C378" s="102"/>
      <c r="D378" s="102"/>
      <c r="E378" s="69"/>
      <c r="G378" s="102"/>
    </row>
    <row r="379" ht="12.75" spans="3:7">
      <c r="C379" s="102"/>
      <c r="D379" s="102"/>
      <c r="E379" s="69"/>
      <c r="G379" s="102"/>
    </row>
    <row r="380" ht="12.75" spans="3:7">
      <c r="C380" s="102"/>
      <c r="D380" s="102"/>
      <c r="E380" s="69"/>
      <c r="G380" s="102"/>
    </row>
    <row r="381" ht="12.75" spans="3:7">
      <c r="C381" s="102"/>
      <c r="D381" s="102"/>
      <c r="E381" s="69"/>
      <c r="G381" s="102"/>
    </row>
    <row r="382" ht="12.75" spans="3:7">
      <c r="C382" s="102"/>
      <c r="D382" s="102"/>
      <c r="E382" s="69"/>
      <c r="G382" s="102"/>
    </row>
    <row r="383" ht="12.75" spans="3:7">
      <c r="C383" s="102"/>
      <c r="D383" s="102"/>
      <c r="E383" s="69"/>
      <c r="G383" s="102"/>
    </row>
    <row r="384" ht="12.75" spans="3:7">
      <c r="C384" s="102"/>
      <c r="D384" s="102"/>
      <c r="E384" s="69"/>
      <c r="G384" s="102"/>
    </row>
    <row r="385" ht="12.75" spans="3:7">
      <c r="C385" s="102"/>
      <c r="D385" s="102"/>
      <c r="E385" s="69"/>
      <c r="G385" s="102"/>
    </row>
    <row r="386" ht="12.75" spans="3:7">
      <c r="C386" s="102"/>
      <c r="D386" s="102"/>
      <c r="E386" s="69"/>
      <c r="G386" s="102"/>
    </row>
    <row r="387" ht="12.75" spans="3:7">
      <c r="C387" s="102"/>
      <c r="D387" s="102"/>
      <c r="E387" s="69"/>
      <c r="G387" s="102"/>
    </row>
    <row r="388" ht="12.75" spans="3:7">
      <c r="C388" s="102"/>
      <c r="D388" s="102"/>
      <c r="E388" s="69"/>
      <c r="G388" s="102"/>
    </row>
    <row r="389" ht="12.75" spans="3:7">
      <c r="C389" s="102"/>
      <c r="D389" s="102"/>
      <c r="E389" s="69"/>
      <c r="G389" s="102"/>
    </row>
    <row r="390" ht="12.75" spans="3:7">
      <c r="C390" s="102"/>
      <c r="D390" s="102"/>
      <c r="E390" s="69"/>
      <c r="G390" s="102"/>
    </row>
    <row r="391" ht="12.75" spans="3:7">
      <c r="C391" s="102"/>
      <c r="D391" s="102"/>
      <c r="E391" s="69"/>
      <c r="G391" s="102"/>
    </row>
    <row r="392" ht="12.75" spans="3:7">
      <c r="C392" s="102"/>
      <c r="D392" s="102"/>
      <c r="E392" s="69"/>
      <c r="G392" s="102"/>
    </row>
    <row r="393" ht="12.75" spans="3:7">
      <c r="C393" s="102"/>
      <c r="D393" s="102"/>
      <c r="E393" s="69"/>
      <c r="G393" s="102"/>
    </row>
    <row r="394" ht="12.75" spans="3:7">
      <c r="C394" s="102"/>
      <c r="D394" s="102"/>
      <c r="E394" s="69"/>
      <c r="G394" s="102"/>
    </row>
    <row r="395" ht="12.75" spans="3:7">
      <c r="C395" s="102"/>
      <c r="D395" s="102"/>
      <c r="E395" s="69"/>
      <c r="G395" s="102"/>
    </row>
    <row r="396" ht="12.75" spans="3:7">
      <c r="C396" s="102"/>
      <c r="D396" s="102"/>
      <c r="E396" s="69"/>
      <c r="G396" s="102"/>
    </row>
    <row r="397" ht="12.75" spans="3:7">
      <c r="C397" s="102"/>
      <c r="D397" s="102"/>
      <c r="E397" s="69"/>
      <c r="G397" s="102"/>
    </row>
    <row r="398" ht="12.75" spans="3:7">
      <c r="C398" s="102"/>
      <c r="D398" s="102"/>
      <c r="E398" s="69"/>
      <c r="G398" s="102"/>
    </row>
    <row r="399" ht="12.75" spans="3:7">
      <c r="C399" s="102"/>
      <c r="D399" s="102"/>
      <c r="E399" s="69"/>
      <c r="G399" s="102"/>
    </row>
    <row r="400" ht="12.75" spans="3:7">
      <c r="C400" s="102"/>
      <c r="D400" s="102"/>
      <c r="E400" s="69"/>
      <c r="G400" s="102"/>
    </row>
    <row r="401" ht="12.75" spans="3:7">
      <c r="C401" s="102"/>
      <c r="D401" s="102"/>
      <c r="E401" s="69"/>
      <c r="G401" s="102"/>
    </row>
    <row r="402" ht="12.75" spans="3:7">
      <c r="C402" s="102"/>
      <c r="D402" s="102"/>
      <c r="E402" s="69"/>
      <c r="G402" s="102"/>
    </row>
    <row r="403" ht="12.75" spans="3:7">
      <c r="C403" s="102"/>
      <c r="D403" s="102"/>
      <c r="E403" s="69"/>
      <c r="G403" s="102"/>
    </row>
    <row r="404" ht="12.75" spans="3:7">
      <c r="C404" s="102"/>
      <c r="D404" s="102"/>
      <c r="E404" s="69"/>
      <c r="G404" s="102"/>
    </row>
    <row r="405" ht="12.75" spans="3:7">
      <c r="C405" s="102"/>
      <c r="D405" s="102"/>
      <c r="E405" s="69"/>
      <c r="G405" s="102"/>
    </row>
    <row r="406" ht="12.75" spans="3:7">
      <c r="C406" s="102"/>
      <c r="D406" s="102"/>
      <c r="E406" s="69"/>
      <c r="G406" s="102"/>
    </row>
    <row r="407" ht="12.75" spans="3:7">
      <c r="C407" s="102"/>
      <c r="D407" s="102"/>
      <c r="E407" s="69"/>
      <c r="G407" s="102"/>
    </row>
    <row r="408" ht="12.75" spans="3:7">
      <c r="C408" s="102"/>
      <c r="D408" s="102"/>
      <c r="E408" s="69"/>
      <c r="G408" s="102"/>
    </row>
    <row r="409" ht="12.75" spans="3:7">
      <c r="C409" s="102"/>
      <c r="D409" s="102"/>
      <c r="E409" s="69"/>
      <c r="G409" s="102"/>
    </row>
    <row r="410" ht="12.75" spans="3:7">
      <c r="C410" s="102"/>
      <c r="D410" s="102"/>
      <c r="E410" s="69"/>
      <c r="G410" s="102"/>
    </row>
    <row r="411" ht="12.75" spans="3:7">
      <c r="C411" s="102"/>
      <c r="D411" s="102"/>
      <c r="E411" s="69"/>
      <c r="G411" s="102"/>
    </row>
    <row r="412" ht="12.75" spans="3:7">
      <c r="C412" s="102"/>
      <c r="D412" s="102"/>
      <c r="E412" s="69"/>
      <c r="G412" s="102"/>
    </row>
    <row r="413" ht="12.75" spans="3:7">
      <c r="C413" s="102"/>
      <c r="D413" s="102"/>
      <c r="E413" s="69"/>
      <c r="G413" s="102"/>
    </row>
    <row r="414" ht="12.75" spans="3:7">
      <c r="C414" s="102"/>
      <c r="D414" s="102"/>
      <c r="E414" s="69"/>
      <c r="G414" s="102"/>
    </row>
    <row r="415" ht="12.75" spans="3:7">
      <c r="C415" s="102"/>
      <c r="D415" s="102"/>
      <c r="E415" s="69"/>
      <c r="G415" s="102"/>
    </row>
    <row r="416" ht="12.75" spans="3:7">
      <c r="C416" s="102"/>
      <c r="D416" s="102"/>
      <c r="E416" s="69"/>
      <c r="G416" s="102"/>
    </row>
    <row r="417" ht="12.75" spans="3:7">
      <c r="C417" s="102"/>
      <c r="D417" s="102"/>
      <c r="E417" s="69"/>
      <c r="G417" s="102"/>
    </row>
    <row r="418" ht="12.75" spans="3:7">
      <c r="C418" s="102"/>
      <c r="D418" s="102"/>
      <c r="E418" s="69"/>
      <c r="G418" s="102"/>
    </row>
    <row r="419" ht="12.75" spans="3:7">
      <c r="C419" s="102"/>
      <c r="D419" s="102"/>
      <c r="E419" s="69"/>
      <c r="G419" s="102"/>
    </row>
    <row r="420" ht="12.75" spans="3:7">
      <c r="C420" s="102"/>
      <c r="D420" s="102"/>
      <c r="E420" s="69"/>
      <c r="G420" s="102"/>
    </row>
    <row r="421" ht="12.75" spans="3:7">
      <c r="C421" s="102"/>
      <c r="D421" s="102"/>
      <c r="E421" s="69"/>
      <c r="G421" s="102"/>
    </row>
    <row r="422" ht="12.75" spans="3:7">
      <c r="C422" s="102"/>
      <c r="D422" s="102"/>
      <c r="E422" s="69"/>
      <c r="G422" s="102"/>
    </row>
    <row r="423" ht="12.75" spans="3:7">
      <c r="C423" s="102"/>
      <c r="D423" s="102"/>
      <c r="E423" s="69"/>
      <c r="G423" s="102"/>
    </row>
    <row r="424" ht="12.75" spans="3:7">
      <c r="C424" s="102"/>
      <c r="D424" s="102"/>
      <c r="E424" s="69"/>
      <c r="G424" s="102"/>
    </row>
    <row r="425" ht="12.75" spans="3:7">
      <c r="C425" s="102"/>
      <c r="D425" s="102"/>
      <c r="E425" s="69"/>
      <c r="G425" s="102"/>
    </row>
    <row r="426" ht="12.75" spans="3:7">
      <c r="C426" s="102"/>
      <c r="D426" s="102"/>
      <c r="E426" s="69"/>
      <c r="G426" s="102"/>
    </row>
    <row r="427" ht="12.75" spans="3:7">
      <c r="C427" s="102"/>
      <c r="D427" s="102"/>
      <c r="E427" s="69"/>
      <c r="G427" s="102"/>
    </row>
    <row r="428" ht="12.75" spans="3:7">
      <c r="C428" s="102"/>
      <c r="D428" s="102"/>
      <c r="E428" s="69"/>
      <c r="G428" s="102"/>
    </row>
    <row r="429" ht="12.75" spans="3:7">
      <c r="C429" s="102"/>
      <c r="D429" s="102"/>
      <c r="E429" s="69"/>
      <c r="G429" s="102"/>
    </row>
    <row r="430" ht="12.75" spans="3:7">
      <c r="C430" s="102"/>
      <c r="D430" s="102"/>
      <c r="E430" s="69"/>
      <c r="G430" s="102"/>
    </row>
    <row r="431" ht="12.75" spans="3:7">
      <c r="C431" s="102"/>
      <c r="D431" s="102"/>
      <c r="E431" s="69"/>
      <c r="G431" s="102"/>
    </row>
    <row r="432" ht="12.75" spans="3:7">
      <c r="C432" s="102"/>
      <c r="D432" s="102"/>
      <c r="E432" s="69"/>
      <c r="G432" s="102"/>
    </row>
    <row r="433" ht="12.75" spans="3:7">
      <c r="C433" s="102"/>
      <c r="D433" s="102"/>
      <c r="E433" s="69"/>
      <c r="G433" s="102"/>
    </row>
    <row r="434" ht="12.75" spans="3:7">
      <c r="C434" s="102"/>
      <c r="D434" s="102"/>
      <c r="E434" s="69"/>
      <c r="G434" s="102"/>
    </row>
    <row r="435" ht="12.75" spans="3:7">
      <c r="C435" s="102"/>
      <c r="D435" s="102"/>
      <c r="E435" s="69"/>
      <c r="G435" s="102"/>
    </row>
    <row r="436" ht="12.75" spans="3:7">
      <c r="C436" s="102"/>
      <c r="D436" s="102"/>
      <c r="E436" s="69"/>
      <c r="G436" s="102"/>
    </row>
    <row r="437" ht="12.75" spans="3:7">
      <c r="C437" s="102"/>
      <c r="D437" s="102"/>
      <c r="E437" s="69"/>
      <c r="G437" s="102"/>
    </row>
    <row r="438" ht="12.75" spans="3:7">
      <c r="C438" s="102"/>
      <c r="D438" s="102"/>
      <c r="E438" s="69"/>
      <c r="G438" s="102"/>
    </row>
    <row r="439" ht="12.75" spans="3:7">
      <c r="C439" s="102"/>
      <c r="D439" s="102"/>
      <c r="E439" s="69"/>
      <c r="G439" s="102"/>
    </row>
    <row r="440" ht="12.75" spans="3:7">
      <c r="C440" s="102"/>
      <c r="D440" s="102"/>
      <c r="E440" s="69"/>
      <c r="G440" s="102"/>
    </row>
    <row r="441" ht="12.75" spans="3:7">
      <c r="C441" s="102"/>
      <c r="D441" s="102"/>
      <c r="E441" s="69"/>
      <c r="G441" s="102"/>
    </row>
    <row r="442" ht="12.75" spans="3:7">
      <c r="C442" s="102"/>
      <c r="D442" s="102"/>
      <c r="E442" s="69"/>
      <c r="G442" s="102"/>
    </row>
    <row r="443" ht="12.75" spans="3:7">
      <c r="C443" s="102"/>
      <c r="D443" s="102"/>
      <c r="E443" s="69"/>
      <c r="G443" s="102"/>
    </row>
    <row r="444" ht="12.75" spans="3:7">
      <c r="C444" s="102"/>
      <c r="D444" s="102"/>
      <c r="E444" s="69"/>
      <c r="G444" s="102"/>
    </row>
    <row r="445" ht="12.75" spans="3:7">
      <c r="C445" s="102"/>
      <c r="D445" s="102"/>
      <c r="E445" s="69"/>
      <c r="G445" s="102"/>
    </row>
    <row r="446" ht="12.75" spans="3:7">
      <c r="C446" s="102"/>
      <c r="D446" s="102"/>
      <c r="E446" s="69"/>
      <c r="G446" s="102"/>
    </row>
    <row r="447" ht="12.75" spans="3:7">
      <c r="C447" s="102"/>
      <c r="D447" s="102"/>
      <c r="E447" s="69"/>
      <c r="G447" s="102"/>
    </row>
    <row r="448" ht="12.75" spans="3:7">
      <c r="C448" s="102"/>
      <c r="D448" s="102"/>
      <c r="E448" s="69"/>
      <c r="G448" s="102"/>
    </row>
    <row r="449" ht="12.75" spans="3:7">
      <c r="C449" s="102"/>
      <c r="D449" s="102"/>
      <c r="E449" s="69"/>
      <c r="G449" s="102"/>
    </row>
    <row r="450" ht="12.75" spans="3:7">
      <c r="C450" s="102"/>
      <c r="D450" s="102"/>
      <c r="E450" s="69"/>
      <c r="G450" s="102"/>
    </row>
    <row r="451" ht="12.75" spans="3:7">
      <c r="C451" s="102"/>
      <c r="D451" s="102"/>
      <c r="E451" s="69"/>
      <c r="G451" s="102"/>
    </row>
    <row r="452" ht="12.75" spans="3:7">
      <c r="C452" s="102"/>
      <c r="D452" s="102"/>
      <c r="E452" s="69"/>
      <c r="G452" s="102"/>
    </row>
    <row r="453" ht="12.75" spans="3:7">
      <c r="C453" s="102"/>
      <c r="D453" s="102"/>
      <c r="E453" s="69"/>
      <c r="G453" s="102"/>
    </row>
    <row r="454" ht="12.75" spans="3:7">
      <c r="C454" s="102"/>
      <c r="D454" s="102"/>
      <c r="E454" s="69"/>
      <c r="G454" s="102"/>
    </row>
    <row r="455" ht="12.75" spans="3:7">
      <c r="C455" s="102"/>
      <c r="D455" s="102"/>
      <c r="E455" s="69"/>
      <c r="G455" s="102"/>
    </row>
    <row r="456" ht="12.75" spans="3:7">
      <c r="C456" s="102"/>
      <c r="D456" s="102"/>
      <c r="E456" s="69"/>
      <c r="G456" s="102"/>
    </row>
    <row r="457" ht="12.75" spans="3:7">
      <c r="C457" s="102"/>
      <c r="D457" s="102"/>
      <c r="E457" s="69"/>
      <c r="G457" s="102"/>
    </row>
    <row r="458" ht="12.75" spans="3:7">
      <c r="C458" s="102"/>
      <c r="D458" s="102"/>
      <c r="E458" s="69"/>
      <c r="G458" s="102"/>
    </row>
    <row r="459" ht="12.75" spans="3:7">
      <c r="C459" s="102"/>
      <c r="D459" s="102"/>
      <c r="E459" s="69"/>
      <c r="G459" s="102"/>
    </row>
    <row r="460" ht="12.75" spans="3:7">
      <c r="C460" s="102"/>
      <c r="D460" s="102"/>
      <c r="E460" s="69"/>
      <c r="G460" s="102"/>
    </row>
    <row r="461" ht="12.75" spans="3:7">
      <c r="C461" s="102"/>
      <c r="D461" s="102"/>
      <c r="E461" s="69"/>
      <c r="G461" s="102"/>
    </row>
    <row r="462" ht="12.75" spans="3:7">
      <c r="C462" s="102"/>
      <c r="D462" s="102"/>
      <c r="E462" s="69"/>
      <c r="G462" s="102"/>
    </row>
    <row r="463" ht="12.75" spans="3:7">
      <c r="C463" s="102"/>
      <c r="D463" s="102"/>
      <c r="E463" s="69"/>
      <c r="G463" s="102"/>
    </row>
    <row r="464" ht="12.75" spans="3:7">
      <c r="C464" s="102"/>
      <c r="D464" s="102"/>
      <c r="E464" s="69"/>
      <c r="G464" s="102"/>
    </row>
    <row r="465" ht="12.75" spans="3:7">
      <c r="C465" s="102"/>
      <c r="D465" s="102"/>
      <c r="E465" s="69"/>
      <c r="G465" s="102"/>
    </row>
    <row r="466" ht="12.75" spans="3:7">
      <c r="C466" s="102"/>
      <c r="D466" s="102"/>
      <c r="E466" s="69"/>
      <c r="G466" s="102"/>
    </row>
    <row r="467" ht="12.75" spans="3:7">
      <c r="C467" s="102"/>
      <c r="D467" s="102"/>
      <c r="E467" s="69"/>
      <c r="G467" s="102"/>
    </row>
    <row r="468" ht="12.75" spans="3:7">
      <c r="C468" s="102"/>
      <c r="D468" s="102"/>
      <c r="E468" s="69"/>
      <c r="G468" s="102"/>
    </row>
    <row r="469" ht="12.75" spans="3:7">
      <c r="C469" s="102"/>
      <c r="D469" s="102"/>
      <c r="E469" s="69"/>
      <c r="G469" s="102"/>
    </row>
    <row r="470" ht="12.75" spans="3:7">
      <c r="C470" s="102"/>
      <c r="D470" s="102"/>
      <c r="E470" s="69"/>
      <c r="G470" s="102"/>
    </row>
    <row r="471" ht="12.75" spans="3:7">
      <c r="C471" s="102"/>
      <c r="D471" s="102"/>
      <c r="E471" s="69"/>
      <c r="G471" s="102"/>
    </row>
    <row r="472" ht="12.75" spans="3:7">
      <c r="C472" s="102"/>
      <c r="D472" s="102"/>
      <c r="E472" s="69"/>
      <c r="G472" s="102"/>
    </row>
    <row r="473" ht="12.75" spans="3:7">
      <c r="C473" s="102"/>
      <c r="D473" s="102"/>
      <c r="E473" s="69"/>
      <c r="G473" s="102"/>
    </row>
    <row r="474" ht="12.75" spans="3:7">
      <c r="C474" s="102"/>
      <c r="D474" s="102"/>
      <c r="E474" s="69"/>
      <c r="G474" s="102"/>
    </row>
    <row r="475" ht="12.75" spans="3:7">
      <c r="C475" s="102"/>
      <c r="D475" s="102"/>
      <c r="E475" s="69"/>
      <c r="G475" s="102"/>
    </row>
    <row r="476" ht="12.75" spans="3:7">
      <c r="C476" s="102"/>
      <c r="D476" s="102"/>
      <c r="E476" s="69"/>
      <c r="G476" s="102"/>
    </row>
    <row r="477" ht="12.75" spans="3:7">
      <c r="C477" s="102"/>
      <c r="D477" s="102"/>
      <c r="E477" s="69"/>
      <c r="G477" s="102"/>
    </row>
    <row r="478" ht="12.75" spans="3:7">
      <c r="C478" s="102"/>
      <c r="D478" s="102"/>
      <c r="E478" s="69"/>
      <c r="G478" s="102"/>
    </row>
    <row r="479" ht="12.75" spans="3:7">
      <c r="C479" s="102"/>
      <c r="D479" s="102"/>
      <c r="E479" s="69"/>
      <c r="G479" s="102"/>
    </row>
    <row r="480" ht="12.75" spans="3:7">
      <c r="C480" s="102"/>
      <c r="D480" s="102"/>
      <c r="E480" s="69"/>
      <c r="G480" s="102"/>
    </row>
    <row r="481" ht="12.75" spans="3:7">
      <c r="C481" s="102"/>
      <c r="D481" s="102"/>
      <c r="E481" s="69"/>
      <c r="G481" s="102"/>
    </row>
    <row r="482" ht="12.75" spans="3:7">
      <c r="C482" s="102"/>
      <c r="D482" s="102"/>
      <c r="E482" s="69"/>
      <c r="G482" s="102"/>
    </row>
    <row r="483" ht="12.75" spans="3:7">
      <c r="C483" s="102"/>
      <c r="D483" s="102"/>
      <c r="E483" s="69"/>
      <c r="G483" s="102"/>
    </row>
    <row r="484" ht="12.75" spans="3:7">
      <c r="C484" s="102"/>
      <c r="D484" s="102"/>
      <c r="E484" s="69"/>
      <c r="G484" s="102"/>
    </row>
    <row r="485" ht="12.75" spans="3:7">
      <c r="C485" s="102"/>
      <c r="D485" s="102"/>
      <c r="E485" s="69"/>
      <c r="G485" s="102"/>
    </row>
    <row r="486" ht="12.75" spans="3:7">
      <c r="C486" s="102"/>
      <c r="D486" s="102"/>
      <c r="E486" s="69"/>
      <c r="G486" s="102"/>
    </row>
    <row r="487" ht="12.75" spans="3:7">
      <c r="C487" s="102"/>
      <c r="D487" s="102"/>
      <c r="E487" s="69"/>
      <c r="G487" s="102"/>
    </row>
    <row r="488" ht="12.75" spans="3:7">
      <c r="C488" s="102"/>
      <c r="D488" s="102"/>
      <c r="E488" s="69"/>
      <c r="G488" s="102"/>
    </row>
    <row r="489" ht="12.75" spans="3:7">
      <c r="C489" s="102"/>
      <c r="D489" s="102"/>
      <c r="E489" s="69"/>
      <c r="G489" s="102"/>
    </row>
    <row r="490" ht="12.75" spans="3:7">
      <c r="C490" s="102"/>
      <c r="D490" s="102"/>
      <c r="E490" s="69"/>
      <c r="G490" s="102"/>
    </row>
    <row r="491" ht="12.75" spans="3:7">
      <c r="C491" s="102"/>
      <c r="D491" s="102"/>
      <c r="E491" s="69"/>
      <c r="G491" s="102"/>
    </row>
    <row r="492" ht="12.75" spans="3:7">
      <c r="C492" s="102"/>
      <c r="D492" s="102"/>
      <c r="E492" s="69"/>
      <c r="G492" s="102"/>
    </row>
    <row r="493" ht="12.75" spans="3:7">
      <c r="C493" s="102"/>
      <c r="D493" s="102"/>
      <c r="E493" s="69"/>
      <c r="G493" s="102"/>
    </row>
    <row r="494" ht="12.75" spans="3:7">
      <c r="C494" s="102"/>
      <c r="D494" s="102"/>
      <c r="E494" s="69"/>
      <c r="G494" s="102"/>
    </row>
    <row r="495" ht="12.75" spans="3:7">
      <c r="C495" s="102"/>
      <c r="D495" s="102"/>
      <c r="E495" s="69"/>
      <c r="G495" s="102"/>
    </row>
    <row r="496" ht="12.75" spans="3:7">
      <c r="C496" s="102"/>
      <c r="D496" s="102"/>
      <c r="E496" s="69"/>
      <c r="G496" s="102"/>
    </row>
    <row r="497" ht="12.75" spans="3:7">
      <c r="C497" s="102"/>
      <c r="D497" s="102"/>
      <c r="E497" s="69"/>
      <c r="G497" s="102"/>
    </row>
    <row r="498" ht="12.75" spans="3:7">
      <c r="C498" s="102"/>
      <c r="D498" s="102"/>
      <c r="E498" s="69"/>
      <c r="G498" s="102"/>
    </row>
    <row r="499" ht="12.75" spans="3:7">
      <c r="C499" s="102"/>
      <c r="D499" s="102"/>
      <c r="E499" s="69"/>
      <c r="G499" s="102"/>
    </row>
    <row r="500" ht="12.75" spans="3:7">
      <c r="C500" s="102"/>
      <c r="D500" s="102"/>
      <c r="E500" s="69"/>
      <c r="G500" s="102"/>
    </row>
    <row r="501" ht="12.75" spans="3:7">
      <c r="C501" s="102"/>
      <c r="D501" s="102"/>
      <c r="E501" s="69"/>
      <c r="G501" s="102"/>
    </row>
    <row r="502" ht="12.75" spans="3:7">
      <c r="C502" s="102"/>
      <c r="D502" s="102"/>
      <c r="E502" s="69"/>
      <c r="G502" s="102"/>
    </row>
    <row r="503" ht="12.75" spans="3:7">
      <c r="C503" s="102"/>
      <c r="D503" s="102"/>
      <c r="E503" s="69"/>
      <c r="G503" s="102"/>
    </row>
    <row r="504" ht="12.75" spans="3:7">
      <c r="C504" s="102"/>
      <c r="D504" s="102"/>
      <c r="E504" s="69"/>
      <c r="G504" s="102"/>
    </row>
    <row r="505" ht="12.75" spans="3:7">
      <c r="C505" s="102"/>
      <c r="D505" s="102"/>
      <c r="E505" s="69"/>
      <c r="G505" s="102"/>
    </row>
    <row r="506" ht="12.75" spans="3:7">
      <c r="C506" s="102"/>
      <c r="D506" s="102"/>
      <c r="E506" s="69"/>
      <c r="G506" s="102"/>
    </row>
    <row r="507" ht="12.75" spans="3:7">
      <c r="C507" s="102"/>
      <c r="D507" s="102"/>
      <c r="E507" s="69"/>
      <c r="G507" s="102"/>
    </row>
    <row r="508" ht="12.75" spans="3:7">
      <c r="C508" s="102"/>
      <c r="D508" s="102"/>
      <c r="E508" s="69"/>
      <c r="G508" s="102"/>
    </row>
    <row r="509" ht="12.75" spans="3:7">
      <c r="C509" s="102"/>
      <c r="D509" s="102"/>
      <c r="E509" s="69"/>
      <c r="G509" s="102"/>
    </row>
    <row r="510" ht="12.75" spans="3:7">
      <c r="C510" s="102"/>
      <c r="D510" s="102"/>
      <c r="E510" s="69"/>
      <c r="G510" s="102"/>
    </row>
    <row r="511" ht="12.75" spans="3:7">
      <c r="C511" s="102"/>
      <c r="D511" s="102"/>
      <c r="E511" s="69"/>
      <c r="G511" s="102"/>
    </row>
    <row r="512" ht="12.75" spans="3:7">
      <c r="C512" s="102"/>
      <c r="D512" s="102"/>
      <c r="E512" s="69"/>
      <c r="G512" s="102"/>
    </row>
    <row r="513" ht="12.75" spans="3:7">
      <c r="C513" s="102"/>
      <c r="D513" s="102"/>
      <c r="E513" s="69"/>
      <c r="G513" s="102"/>
    </row>
    <row r="514" ht="12.75" spans="3:7">
      <c r="C514" s="102"/>
      <c r="D514" s="102"/>
      <c r="E514" s="69"/>
      <c r="G514" s="102"/>
    </row>
    <row r="515" ht="12.75" spans="3:7">
      <c r="C515" s="102"/>
      <c r="D515" s="102"/>
      <c r="E515" s="69"/>
      <c r="G515" s="102"/>
    </row>
    <row r="516" ht="12.75" spans="3:7">
      <c r="C516" s="102"/>
      <c r="D516" s="102"/>
      <c r="E516" s="69"/>
      <c r="G516" s="102"/>
    </row>
    <row r="517" ht="12.75" spans="3:7">
      <c r="C517" s="102"/>
      <c r="D517" s="102"/>
      <c r="E517" s="69"/>
      <c r="G517" s="102"/>
    </row>
    <row r="518" ht="12.75" spans="3:7">
      <c r="C518" s="102"/>
      <c r="D518" s="102"/>
      <c r="E518" s="69"/>
      <c r="G518" s="102"/>
    </row>
    <row r="519" ht="12.75" spans="3:7">
      <c r="C519" s="102"/>
      <c r="D519" s="102"/>
      <c r="E519" s="69"/>
      <c r="G519" s="102"/>
    </row>
    <row r="520" ht="12.75" spans="3:7">
      <c r="C520" s="102"/>
      <c r="D520" s="102"/>
      <c r="E520" s="69"/>
      <c r="G520" s="102"/>
    </row>
    <row r="521" ht="12.75" spans="3:7">
      <c r="C521" s="102"/>
      <c r="D521" s="102"/>
      <c r="E521" s="69"/>
      <c r="G521" s="102"/>
    </row>
    <row r="522" ht="12.75" spans="3:7">
      <c r="C522" s="102"/>
      <c r="D522" s="102"/>
      <c r="E522" s="69"/>
      <c r="G522" s="102"/>
    </row>
    <row r="523" ht="12.75" spans="3:7">
      <c r="C523" s="102"/>
      <c r="D523" s="102"/>
      <c r="E523" s="69"/>
      <c r="G523" s="102"/>
    </row>
    <row r="524" ht="12.75" spans="3:7">
      <c r="C524" s="102"/>
      <c r="D524" s="102"/>
      <c r="E524" s="69"/>
      <c r="G524" s="102"/>
    </row>
    <row r="525" ht="12.75" spans="3:7">
      <c r="C525" s="102"/>
      <c r="D525" s="102"/>
      <c r="E525" s="69"/>
      <c r="G525" s="102"/>
    </row>
    <row r="526" ht="12.75" spans="3:7">
      <c r="C526" s="102"/>
      <c r="D526" s="102"/>
      <c r="E526" s="69"/>
      <c r="G526" s="102"/>
    </row>
    <row r="527" ht="12.75" spans="3:7">
      <c r="C527" s="102"/>
      <c r="D527" s="102"/>
      <c r="E527" s="69"/>
      <c r="G527" s="102"/>
    </row>
    <row r="528" ht="12.75" spans="3:7">
      <c r="C528" s="102"/>
      <c r="D528" s="102"/>
      <c r="E528" s="69"/>
      <c r="G528" s="102"/>
    </row>
    <row r="529" ht="12.75" spans="3:7">
      <c r="C529" s="102"/>
      <c r="D529" s="102"/>
      <c r="E529" s="69"/>
      <c r="G529" s="102"/>
    </row>
    <row r="530" ht="12.75" spans="3:7">
      <c r="C530" s="102"/>
      <c r="D530" s="102"/>
      <c r="E530" s="69"/>
      <c r="G530" s="102"/>
    </row>
    <row r="531" ht="12.75" spans="3:7">
      <c r="C531" s="102"/>
      <c r="D531" s="102"/>
      <c r="E531" s="69"/>
      <c r="G531" s="102"/>
    </row>
    <row r="532" ht="12.75" spans="3:7">
      <c r="C532" s="102"/>
      <c r="D532" s="102"/>
      <c r="E532" s="69"/>
      <c r="G532" s="102"/>
    </row>
    <row r="533" ht="12.75" spans="3:7">
      <c r="C533" s="102"/>
      <c r="D533" s="102"/>
      <c r="E533" s="69"/>
      <c r="G533" s="102"/>
    </row>
    <row r="534" ht="12.75" spans="3:7">
      <c r="C534" s="102"/>
      <c r="D534" s="102"/>
      <c r="E534" s="69"/>
      <c r="G534" s="102"/>
    </row>
    <row r="535" ht="12.75" spans="3:7">
      <c r="C535" s="102"/>
      <c r="D535" s="102"/>
      <c r="E535" s="69"/>
      <c r="G535" s="102"/>
    </row>
    <row r="536" ht="12.75" spans="3:7">
      <c r="C536" s="102"/>
      <c r="D536" s="102"/>
      <c r="E536" s="69"/>
      <c r="G536" s="102"/>
    </row>
    <row r="537" ht="12.75" spans="3:7">
      <c r="C537" s="102"/>
      <c r="D537" s="102"/>
      <c r="E537" s="69"/>
      <c r="G537" s="102"/>
    </row>
    <row r="538" ht="12.75" spans="3:7">
      <c r="C538" s="102"/>
      <c r="D538" s="102"/>
      <c r="E538" s="69"/>
      <c r="G538" s="102"/>
    </row>
    <row r="539" ht="12.75" spans="3:7">
      <c r="C539" s="102"/>
      <c r="D539" s="102"/>
      <c r="E539" s="69"/>
      <c r="G539" s="102"/>
    </row>
    <row r="540" ht="12.75" spans="3:7">
      <c r="C540" s="102"/>
      <c r="D540" s="102"/>
      <c r="E540" s="69"/>
      <c r="G540" s="102"/>
    </row>
    <row r="541" ht="12.75" spans="3:7">
      <c r="C541" s="102"/>
      <c r="D541" s="102"/>
      <c r="E541" s="69"/>
      <c r="G541" s="102"/>
    </row>
    <row r="542" ht="12.75" spans="3:7">
      <c r="C542" s="102"/>
      <c r="D542" s="102"/>
      <c r="E542" s="69"/>
      <c r="G542" s="102"/>
    </row>
    <row r="543" ht="12.75" spans="3:7">
      <c r="C543" s="102"/>
      <c r="D543" s="102"/>
      <c r="E543" s="69"/>
      <c r="G543" s="102"/>
    </row>
    <row r="544" ht="12.75" spans="3:7">
      <c r="C544" s="102"/>
      <c r="D544" s="102"/>
      <c r="E544" s="69"/>
      <c r="G544" s="102"/>
    </row>
    <row r="545" ht="12.75" spans="3:7">
      <c r="C545" s="102"/>
      <c r="D545" s="102"/>
      <c r="E545" s="69"/>
      <c r="G545" s="102"/>
    </row>
    <row r="546" ht="12.75" spans="3:7">
      <c r="C546" s="102"/>
      <c r="D546" s="102"/>
      <c r="E546" s="69"/>
      <c r="G546" s="102"/>
    </row>
    <row r="547" ht="12.75" spans="3:7">
      <c r="C547" s="102"/>
      <c r="D547" s="102"/>
      <c r="E547" s="69"/>
      <c r="G547" s="102"/>
    </row>
    <row r="548" ht="12.75" spans="3:7">
      <c r="C548" s="102"/>
      <c r="D548" s="102"/>
      <c r="E548" s="69"/>
      <c r="G548" s="102"/>
    </row>
    <row r="549" ht="12.75" spans="3:7">
      <c r="C549" s="102"/>
      <c r="D549" s="102"/>
      <c r="E549" s="69"/>
      <c r="G549" s="102"/>
    </row>
    <row r="550" ht="12.75" spans="3:7">
      <c r="C550" s="102"/>
      <c r="D550" s="102"/>
      <c r="E550" s="69"/>
      <c r="G550" s="102"/>
    </row>
    <row r="551" ht="12.75" spans="3:7">
      <c r="C551" s="102"/>
      <c r="D551" s="102"/>
      <c r="E551" s="69"/>
      <c r="G551" s="102"/>
    </row>
    <row r="552" ht="12.75" spans="3:7">
      <c r="C552" s="102"/>
      <c r="D552" s="102"/>
      <c r="E552" s="69"/>
      <c r="G552" s="102"/>
    </row>
    <row r="553" ht="12.75" spans="3:7">
      <c r="C553" s="102"/>
      <c r="D553" s="102"/>
      <c r="E553" s="69"/>
      <c r="G553" s="102"/>
    </row>
    <row r="554" ht="12.75" spans="3:7">
      <c r="C554" s="102"/>
      <c r="D554" s="102"/>
      <c r="E554" s="69"/>
      <c r="G554" s="102"/>
    </row>
    <row r="555" ht="12.75" spans="3:7">
      <c r="C555" s="102"/>
      <c r="D555" s="102"/>
      <c r="E555" s="69"/>
      <c r="G555" s="102"/>
    </row>
    <row r="556" ht="12.75" spans="3:7">
      <c r="C556" s="102"/>
      <c r="D556" s="102"/>
      <c r="E556" s="69"/>
      <c r="G556" s="102"/>
    </row>
    <row r="557" ht="12.75" spans="3:7">
      <c r="C557" s="102"/>
      <c r="D557" s="102"/>
      <c r="E557" s="69"/>
      <c r="G557" s="102"/>
    </row>
    <row r="558" ht="12.75" spans="3:7">
      <c r="C558" s="102"/>
      <c r="D558" s="102"/>
      <c r="E558" s="69"/>
      <c r="G558" s="102"/>
    </row>
    <row r="559" ht="12.75" spans="3:7">
      <c r="C559" s="102"/>
      <c r="D559" s="102"/>
      <c r="E559" s="69"/>
      <c r="G559" s="102"/>
    </row>
    <row r="560" ht="12.75" spans="3:7">
      <c r="C560" s="102"/>
      <c r="D560" s="102"/>
      <c r="E560" s="69"/>
      <c r="G560" s="102"/>
    </row>
    <row r="561" ht="12.75" spans="3:7">
      <c r="C561" s="102"/>
      <c r="D561" s="102"/>
      <c r="E561" s="69"/>
      <c r="G561" s="102"/>
    </row>
    <row r="562" ht="12.75" spans="3:7">
      <c r="C562" s="102"/>
      <c r="D562" s="102"/>
      <c r="E562" s="69"/>
      <c r="G562" s="102"/>
    </row>
    <row r="563" ht="12.75" spans="3:7">
      <c r="C563" s="102"/>
      <c r="D563" s="102"/>
      <c r="E563" s="69"/>
      <c r="G563" s="102"/>
    </row>
    <row r="564" ht="12.75" spans="3:7">
      <c r="C564" s="102"/>
      <c r="D564" s="102"/>
      <c r="E564" s="69"/>
      <c r="G564" s="102"/>
    </row>
    <row r="565" ht="12.75" spans="3:7">
      <c r="C565" s="102"/>
      <c r="D565" s="102"/>
      <c r="E565" s="69"/>
      <c r="G565" s="102"/>
    </row>
    <row r="566" ht="12.75" spans="3:7">
      <c r="C566" s="102"/>
      <c r="D566" s="102"/>
      <c r="E566" s="69"/>
      <c r="G566" s="102"/>
    </row>
    <row r="567" ht="12.75" spans="3:7">
      <c r="C567" s="102"/>
      <c r="D567" s="102"/>
      <c r="E567" s="69"/>
      <c r="G567" s="102"/>
    </row>
    <row r="568" ht="12.75" spans="3:7">
      <c r="C568" s="102"/>
      <c r="D568" s="102"/>
      <c r="E568" s="69"/>
      <c r="G568" s="102"/>
    </row>
    <row r="569" ht="12.75" spans="3:7">
      <c r="C569" s="102"/>
      <c r="D569" s="102"/>
      <c r="E569" s="69"/>
      <c r="G569" s="102"/>
    </row>
    <row r="570" ht="12.75" spans="3:7">
      <c r="C570" s="102"/>
      <c r="D570" s="102"/>
      <c r="E570" s="69"/>
      <c r="G570" s="102"/>
    </row>
    <row r="571" ht="12.75" spans="3:7">
      <c r="C571" s="102"/>
      <c r="D571" s="102"/>
      <c r="E571" s="69"/>
      <c r="G571" s="102"/>
    </row>
    <row r="572" ht="12.75" spans="3:7">
      <c r="C572" s="102"/>
      <c r="D572" s="102"/>
      <c r="E572" s="69"/>
      <c r="G572" s="102"/>
    </row>
    <row r="573" ht="12.75" spans="3:7">
      <c r="C573" s="102"/>
      <c r="D573" s="102"/>
      <c r="E573" s="69"/>
      <c r="G573" s="102"/>
    </row>
    <row r="574" ht="12.75" spans="3:7">
      <c r="C574" s="102"/>
      <c r="D574" s="102"/>
      <c r="E574" s="69"/>
      <c r="G574" s="102"/>
    </row>
    <row r="575" ht="12.75" spans="3:7">
      <c r="C575" s="102"/>
      <c r="D575" s="102"/>
      <c r="E575" s="69"/>
      <c r="G575" s="102"/>
    </row>
    <row r="576" ht="12.75" spans="3:7">
      <c r="C576" s="102"/>
      <c r="D576" s="102"/>
      <c r="E576" s="69"/>
      <c r="G576" s="102"/>
    </row>
    <row r="577" ht="12.75" spans="3:7">
      <c r="C577" s="102"/>
      <c r="D577" s="102"/>
      <c r="E577" s="69"/>
      <c r="G577" s="102"/>
    </row>
    <row r="578" ht="12.75" spans="3:7">
      <c r="C578" s="102"/>
      <c r="D578" s="102"/>
      <c r="E578" s="69"/>
      <c r="G578" s="102"/>
    </row>
    <row r="579" ht="12.75" spans="3:7">
      <c r="C579" s="102"/>
      <c r="D579" s="102"/>
      <c r="E579" s="69"/>
      <c r="G579" s="102"/>
    </row>
    <row r="580" ht="12.75" spans="3:7">
      <c r="C580" s="102"/>
      <c r="D580" s="102"/>
      <c r="E580" s="69"/>
      <c r="G580" s="102"/>
    </row>
    <row r="581" ht="12.75" spans="3:7">
      <c r="C581" s="102"/>
      <c r="D581" s="102"/>
      <c r="E581" s="69"/>
      <c r="G581" s="102"/>
    </row>
    <row r="582" ht="12.75" spans="3:7">
      <c r="C582" s="102"/>
      <c r="D582" s="102"/>
      <c r="E582" s="69"/>
      <c r="G582" s="102"/>
    </row>
    <row r="583" ht="12.75" spans="3:7">
      <c r="C583" s="102"/>
      <c r="D583" s="102"/>
      <c r="E583" s="69"/>
      <c r="G583" s="102"/>
    </row>
    <row r="584" ht="12.75" spans="3:7">
      <c r="C584" s="102"/>
      <c r="D584" s="102"/>
      <c r="E584" s="69"/>
      <c r="G584" s="102"/>
    </row>
    <row r="585" ht="12.75" spans="3:7">
      <c r="C585" s="102"/>
      <c r="D585" s="102"/>
      <c r="E585" s="69"/>
      <c r="G585" s="102"/>
    </row>
    <row r="586" ht="12.75" spans="3:7">
      <c r="C586" s="102"/>
      <c r="D586" s="102"/>
      <c r="E586" s="69"/>
      <c r="G586" s="102"/>
    </row>
    <row r="587" ht="12.75" spans="3:7">
      <c r="C587" s="102"/>
      <c r="D587" s="102"/>
      <c r="E587" s="69"/>
      <c r="G587" s="102"/>
    </row>
    <row r="588" ht="12.75" spans="3:7">
      <c r="C588" s="102"/>
      <c r="D588" s="102"/>
      <c r="E588" s="69"/>
      <c r="G588" s="102"/>
    </row>
    <row r="589" ht="12.75" spans="3:7">
      <c r="C589" s="102"/>
      <c r="D589" s="102"/>
      <c r="E589" s="69"/>
      <c r="G589" s="102"/>
    </row>
    <row r="590" ht="12.75" spans="3:7">
      <c r="C590" s="102"/>
      <c r="D590" s="102"/>
      <c r="E590" s="69"/>
      <c r="G590" s="102"/>
    </row>
    <row r="591" ht="12.75" spans="3:7">
      <c r="C591" s="102"/>
      <c r="D591" s="102"/>
      <c r="E591" s="69"/>
      <c r="G591" s="102"/>
    </row>
    <row r="592" ht="12.75" spans="3:7">
      <c r="C592" s="102"/>
      <c r="D592" s="102"/>
      <c r="E592" s="69"/>
      <c r="G592" s="102"/>
    </row>
    <row r="593" ht="12.75" spans="3:7">
      <c r="C593" s="102"/>
      <c r="D593" s="102"/>
      <c r="E593" s="69"/>
      <c r="G593" s="102"/>
    </row>
    <row r="594" ht="12.75" spans="3:7">
      <c r="C594" s="102"/>
      <c r="D594" s="102"/>
      <c r="E594" s="69"/>
      <c r="G594" s="102"/>
    </row>
    <row r="595" ht="12.75" spans="3:7">
      <c r="C595" s="102"/>
      <c r="D595" s="102"/>
      <c r="E595" s="69"/>
      <c r="G595" s="102"/>
    </row>
    <row r="596" ht="12.75" spans="3:7">
      <c r="C596" s="102"/>
      <c r="D596" s="102"/>
      <c r="E596" s="69"/>
      <c r="G596" s="102"/>
    </row>
    <row r="597" ht="12.75" spans="3:7">
      <c r="C597" s="102"/>
      <c r="D597" s="102"/>
      <c r="E597" s="69"/>
      <c r="G597" s="102"/>
    </row>
    <row r="598" ht="12.75" spans="3:7">
      <c r="C598" s="102"/>
      <c r="D598" s="102"/>
      <c r="E598" s="69"/>
      <c r="G598" s="102"/>
    </row>
    <row r="599" ht="12.75" spans="3:7">
      <c r="C599" s="102"/>
      <c r="D599" s="102"/>
      <c r="E599" s="69"/>
      <c r="G599" s="102"/>
    </row>
    <row r="600" ht="12.75" spans="3:7">
      <c r="C600" s="102"/>
      <c r="D600" s="102"/>
      <c r="E600" s="69"/>
      <c r="G600" s="102"/>
    </row>
    <row r="601" ht="12.75" spans="3:7">
      <c r="C601" s="102"/>
      <c r="D601" s="102"/>
      <c r="E601" s="69"/>
      <c r="G601" s="102"/>
    </row>
    <row r="602" ht="12.75" spans="3:7">
      <c r="C602" s="102"/>
      <c r="D602" s="102"/>
      <c r="E602" s="69"/>
      <c r="G602" s="102"/>
    </row>
    <row r="603" ht="12.75" spans="3:7">
      <c r="C603" s="102"/>
      <c r="D603" s="102"/>
      <c r="E603" s="69"/>
      <c r="G603" s="102"/>
    </row>
    <row r="604" ht="12.75" spans="3:7">
      <c r="C604" s="102"/>
      <c r="D604" s="102"/>
      <c r="E604" s="69"/>
      <c r="G604" s="102"/>
    </row>
    <row r="605" ht="12.75" spans="3:7">
      <c r="C605" s="102"/>
      <c r="D605" s="102"/>
      <c r="E605" s="69"/>
      <c r="G605" s="102"/>
    </row>
    <row r="606" ht="12.75" spans="3:7">
      <c r="C606" s="102"/>
      <c r="D606" s="102"/>
      <c r="E606" s="69"/>
      <c r="G606" s="102"/>
    </row>
    <row r="607" ht="12.75" spans="3:7">
      <c r="C607" s="102"/>
      <c r="D607" s="102"/>
      <c r="E607" s="69"/>
      <c r="G607" s="102"/>
    </row>
    <row r="608" ht="12.75" spans="3:7">
      <c r="C608" s="102"/>
      <c r="D608" s="102"/>
      <c r="E608" s="69"/>
      <c r="G608" s="102"/>
    </row>
    <row r="609" ht="12.75" spans="3:7">
      <c r="C609" s="102"/>
      <c r="D609" s="102"/>
      <c r="E609" s="69"/>
      <c r="G609" s="102"/>
    </row>
    <row r="610" ht="12.75" spans="3:7">
      <c r="C610" s="102"/>
      <c r="D610" s="102"/>
      <c r="E610" s="69"/>
      <c r="G610" s="102"/>
    </row>
    <row r="611" ht="12.75" spans="3:7">
      <c r="C611" s="102"/>
      <c r="D611" s="102"/>
      <c r="E611" s="69"/>
      <c r="G611" s="102"/>
    </row>
    <row r="612" ht="12.75" spans="3:7">
      <c r="C612" s="102"/>
      <c r="D612" s="102"/>
      <c r="E612" s="69"/>
      <c r="G612" s="102"/>
    </row>
    <row r="613" ht="12.75" spans="3:7">
      <c r="C613" s="102"/>
      <c r="D613" s="102"/>
      <c r="E613" s="69"/>
      <c r="G613" s="102"/>
    </row>
    <row r="614" ht="12.75" spans="3:7">
      <c r="C614" s="102"/>
      <c r="D614" s="102"/>
      <c r="E614" s="69"/>
      <c r="G614" s="102"/>
    </row>
    <row r="615" ht="12.75" spans="3:7">
      <c r="C615" s="102"/>
      <c r="D615" s="102"/>
      <c r="E615" s="69"/>
      <c r="G615" s="102"/>
    </row>
    <row r="616" ht="12.75" spans="3:7">
      <c r="C616" s="102"/>
      <c r="D616" s="102"/>
      <c r="E616" s="69"/>
      <c r="G616" s="102"/>
    </row>
    <row r="617" ht="12.75" spans="3:7">
      <c r="C617" s="102"/>
      <c r="D617" s="102"/>
      <c r="E617" s="69"/>
      <c r="G617" s="102"/>
    </row>
    <row r="618" ht="12.75" spans="3:7">
      <c r="C618" s="102"/>
      <c r="D618" s="102"/>
      <c r="E618" s="69"/>
      <c r="G618" s="102"/>
    </row>
    <row r="619" ht="12.75" spans="3:7">
      <c r="C619" s="102"/>
      <c r="D619" s="102"/>
      <c r="E619" s="69"/>
      <c r="G619" s="102"/>
    </row>
    <row r="620" ht="12.75" spans="3:7">
      <c r="C620" s="102"/>
      <c r="D620" s="102"/>
      <c r="E620" s="69"/>
      <c r="G620" s="102"/>
    </row>
    <row r="621" ht="12.75" spans="3:7">
      <c r="C621" s="102"/>
      <c r="D621" s="102"/>
      <c r="E621" s="69"/>
      <c r="G621" s="102"/>
    </row>
    <row r="622" ht="12.75" spans="3:7">
      <c r="C622" s="102"/>
      <c r="D622" s="102"/>
      <c r="E622" s="69"/>
      <c r="G622" s="102"/>
    </row>
    <row r="623" ht="12.75" spans="3:7">
      <c r="C623" s="102"/>
      <c r="D623" s="102"/>
      <c r="E623" s="69"/>
      <c r="G623" s="102"/>
    </row>
    <row r="624" ht="12.75" spans="3:7">
      <c r="C624" s="102"/>
      <c r="D624" s="102"/>
      <c r="E624" s="69"/>
      <c r="G624" s="102"/>
    </row>
    <row r="625" ht="12.75" spans="3:7">
      <c r="C625" s="102"/>
      <c r="D625" s="102"/>
      <c r="E625" s="69"/>
      <c r="G625" s="102"/>
    </row>
    <row r="626" ht="12.75" spans="3:7">
      <c r="C626" s="102"/>
      <c r="D626" s="102"/>
      <c r="E626" s="69"/>
      <c r="G626" s="102"/>
    </row>
    <row r="627" ht="12.75" spans="3:7">
      <c r="C627" s="102"/>
      <c r="D627" s="102"/>
      <c r="E627" s="69"/>
      <c r="G627" s="102"/>
    </row>
    <row r="628" ht="12.75" spans="3:7">
      <c r="C628" s="102"/>
      <c r="D628" s="102"/>
      <c r="E628" s="69"/>
      <c r="G628" s="102"/>
    </row>
    <row r="629" ht="12.75" spans="3:7">
      <c r="C629" s="102"/>
      <c r="D629" s="102"/>
      <c r="E629" s="69"/>
      <c r="G629" s="102"/>
    </row>
    <row r="630" ht="12.75" spans="3:7">
      <c r="C630" s="102"/>
      <c r="D630" s="102"/>
      <c r="E630" s="69"/>
      <c r="G630" s="102"/>
    </row>
    <row r="631" ht="12.75" spans="3:7">
      <c r="C631" s="102"/>
      <c r="D631" s="102"/>
      <c r="E631" s="69"/>
      <c r="G631" s="102"/>
    </row>
    <row r="632" ht="12.75" spans="3:7">
      <c r="C632" s="102"/>
      <c r="D632" s="102"/>
      <c r="E632" s="69"/>
      <c r="G632" s="102"/>
    </row>
    <row r="633" ht="12.75" spans="3:7">
      <c r="C633" s="102"/>
      <c r="D633" s="102"/>
      <c r="E633" s="69"/>
      <c r="G633" s="102"/>
    </row>
    <row r="634" ht="12.75" spans="3:7">
      <c r="C634" s="102"/>
      <c r="D634" s="102"/>
      <c r="E634" s="69"/>
      <c r="G634" s="102"/>
    </row>
    <row r="635" ht="12.75" spans="3:7">
      <c r="C635" s="102"/>
      <c r="D635" s="102"/>
      <c r="E635" s="69"/>
      <c r="G635" s="102"/>
    </row>
    <row r="636" ht="12.75" spans="3:7">
      <c r="C636" s="102"/>
      <c r="D636" s="102"/>
      <c r="E636" s="69"/>
      <c r="G636" s="102"/>
    </row>
    <row r="637" ht="12.75" spans="3:7">
      <c r="C637" s="102"/>
      <c r="D637" s="102"/>
      <c r="E637" s="69"/>
      <c r="G637" s="102"/>
    </row>
    <row r="638" ht="12.75" spans="3:7">
      <c r="C638" s="102"/>
      <c r="D638" s="102"/>
      <c r="E638" s="69"/>
      <c r="G638" s="102"/>
    </row>
    <row r="639" ht="12.75" spans="3:7">
      <c r="C639" s="102"/>
      <c r="D639" s="102"/>
      <c r="E639" s="69"/>
      <c r="G639" s="102"/>
    </row>
    <row r="640" ht="12.75" spans="3:7">
      <c r="C640" s="102"/>
      <c r="D640" s="102"/>
      <c r="E640" s="69"/>
      <c r="G640" s="102"/>
    </row>
    <row r="641" ht="12.75" spans="3:7">
      <c r="C641" s="102"/>
      <c r="D641" s="102"/>
      <c r="E641" s="69"/>
      <c r="G641" s="102"/>
    </row>
    <row r="642" ht="12.75" spans="3:7">
      <c r="C642" s="102"/>
      <c r="D642" s="102"/>
      <c r="E642" s="69"/>
      <c r="G642" s="102"/>
    </row>
    <row r="643" ht="12.75" spans="3:7">
      <c r="C643" s="102"/>
      <c r="D643" s="102"/>
      <c r="E643" s="69"/>
      <c r="G643" s="102"/>
    </row>
    <row r="644" ht="12.75" spans="3:7">
      <c r="C644" s="102"/>
      <c r="D644" s="102"/>
      <c r="E644" s="69"/>
      <c r="G644" s="102"/>
    </row>
    <row r="645" ht="12.75" spans="3:7">
      <c r="C645" s="102"/>
      <c r="D645" s="102"/>
      <c r="E645" s="69"/>
      <c r="G645" s="102"/>
    </row>
    <row r="646" ht="12.75" spans="3:7">
      <c r="C646" s="102"/>
      <c r="D646" s="102"/>
      <c r="E646" s="69"/>
      <c r="G646" s="102"/>
    </row>
    <row r="647" ht="12.75" spans="3:7">
      <c r="C647" s="102"/>
      <c r="D647" s="102"/>
      <c r="E647" s="69"/>
      <c r="G647" s="102"/>
    </row>
    <row r="648" ht="12.75" spans="3:7">
      <c r="C648" s="102"/>
      <c r="D648" s="102"/>
      <c r="E648" s="69"/>
      <c r="G648" s="102"/>
    </row>
    <row r="649" ht="12.75" spans="3:7">
      <c r="C649" s="102"/>
      <c r="D649" s="102"/>
      <c r="E649" s="69"/>
      <c r="G649" s="102"/>
    </row>
    <row r="650" ht="12.75" spans="3:7">
      <c r="C650" s="102"/>
      <c r="D650" s="102"/>
      <c r="E650" s="69"/>
      <c r="G650" s="102"/>
    </row>
    <row r="651" ht="12.75" spans="3:7">
      <c r="C651" s="102"/>
      <c r="D651" s="102"/>
      <c r="E651" s="69"/>
      <c r="G651" s="102"/>
    </row>
    <row r="652" ht="12.75" spans="3:7">
      <c r="C652" s="102"/>
      <c r="D652" s="102"/>
      <c r="E652" s="69"/>
      <c r="G652" s="102"/>
    </row>
    <row r="653" ht="12.75" spans="3:7">
      <c r="C653" s="102"/>
      <c r="D653" s="102"/>
      <c r="E653" s="69"/>
      <c r="G653" s="102"/>
    </row>
    <row r="654" ht="12.75" spans="3:7">
      <c r="C654" s="102"/>
      <c r="D654" s="102"/>
      <c r="E654" s="69"/>
      <c r="G654" s="102"/>
    </row>
    <row r="655" ht="12.75" spans="3:7">
      <c r="C655" s="102"/>
      <c r="D655" s="102"/>
      <c r="E655" s="69"/>
      <c r="G655" s="102"/>
    </row>
    <row r="656" ht="12.75" spans="3:7">
      <c r="C656" s="102"/>
      <c r="D656" s="102"/>
      <c r="E656" s="69"/>
      <c r="G656" s="102"/>
    </row>
    <row r="657" ht="12.75" spans="3:7">
      <c r="C657" s="102"/>
      <c r="D657" s="102"/>
      <c r="E657" s="69"/>
      <c r="G657" s="102"/>
    </row>
    <row r="658" ht="12.75" spans="3:7">
      <c r="C658" s="102"/>
      <c r="D658" s="102"/>
      <c r="E658" s="69"/>
      <c r="G658" s="102"/>
    </row>
    <row r="659" ht="12.75" spans="3:7">
      <c r="C659" s="102"/>
      <c r="D659" s="102"/>
      <c r="E659" s="69"/>
      <c r="G659" s="102"/>
    </row>
    <row r="660" ht="12.75" spans="3:7">
      <c r="C660" s="102"/>
      <c r="D660" s="102"/>
      <c r="E660" s="69"/>
      <c r="G660" s="102"/>
    </row>
    <row r="661" ht="12.75" spans="3:7">
      <c r="C661" s="102"/>
      <c r="D661" s="102"/>
      <c r="E661" s="69"/>
      <c r="G661" s="102"/>
    </row>
    <row r="662" ht="12.75" spans="3:7">
      <c r="C662" s="102"/>
      <c r="D662" s="102"/>
      <c r="E662" s="69"/>
      <c r="G662" s="102"/>
    </row>
    <row r="663" ht="12.75" spans="3:7">
      <c r="C663" s="102"/>
      <c r="D663" s="102"/>
      <c r="E663" s="69"/>
      <c r="G663" s="102"/>
    </row>
    <row r="664" ht="12.75" spans="3:7">
      <c r="C664" s="102"/>
      <c r="D664" s="102"/>
      <c r="E664" s="69"/>
      <c r="G664" s="102"/>
    </row>
    <row r="665" ht="12.75" spans="3:7">
      <c r="C665" s="102"/>
      <c r="D665" s="102"/>
      <c r="E665" s="69"/>
      <c r="G665" s="102"/>
    </row>
    <row r="666" ht="12.75" spans="3:7">
      <c r="C666" s="102"/>
      <c r="D666" s="102"/>
      <c r="E666" s="69"/>
      <c r="G666" s="102"/>
    </row>
    <row r="667" ht="12.75" spans="3:7">
      <c r="C667" s="102"/>
      <c r="D667" s="102"/>
      <c r="E667" s="69"/>
      <c r="G667" s="102"/>
    </row>
    <row r="668" ht="12.75" spans="3:7">
      <c r="C668" s="102"/>
      <c r="D668" s="102"/>
      <c r="E668" s="69"/>
      <c r="G668" s="102"/>
    </row>
    <row r="669" ht="12.75" spans="3:7">
      <c r="C669" s="102"/>
      <c r="D669" s="102"/>
      <c r="E669" s="69"/>
      <c r="G669" s="102"/>
    </row>
    <row r="670" ht="12.75" spans="3:7">
      <c r="C670" s="102"/>
      <c r="D670" s="102"/>
      <c r="E670" s="69"/>
      <c r="G670" s="102"/>
    </row>
    <row r="671" ht="12.75" spans="3:7">
      <c r="C671" s="102"/>
      <c r="D671" s="102"/>
      <c r="E671" s="69"/>
      <c r="G671" s="102"/>
    </row>
    <row r="672" ht="12.75" spans="3:7">
      <c r="C672" s="102"/>
      <c r="D672" s="102"/>
      <c r="E672" s="69"/>
      <c r="G672" s="102"/>
    </row>
    <row r="673" ht="12.75" spans="3:7">
      <c r="C673" s="102"/>
      <c r="D673" s="102"/>
      <c r="E673" s="69"/>
      <c r="G673" s="102"/>
    </row>
    <row r="674" ht="12.75" spans="3:7">
      <c r="C674" s="102"/>
      <c r="D674" s="102"/>
      <c r="E674" s="69"/>
      <c r="G674" s="102"/>
    </row>
    <row r="675" ht="12.75" spans="3:7">
      <c r="C675" s="102"/>
      <c r="D675" s="102"/>
      <c r="E675" s="69"/>
      <c r="G675" s="102"/>
    </row>
    <row r="676" ht="12.75" spans="3:7">
      <c r="C676" s="102"/>
      <c r="D676" s="102"/>
      <c r="E676" s="69"/>
      <c r="G676" s="102"/>
    </row>
    <row r="677" ht="12.75" spans="3:7">
      <c r="C677" s="102"/>
      <c r="D677" s="102"/>
      <c r="E677" s="69"/>
      <c r="G677" s="102"/>
    </row>
    <row r="678" ht="12.75" spans="3:7">
      <c r="C678" s="102"/>
      <c r="D678" s="102"/>
      <c r="E678" s="69"/>
      <c r="G678" s="102"/>
    </row>
    <row r="679" ht="12.75" spans="3:7">
      <c r="C679" s="102"/>
      <c r="D679" s="102"/>
      <c r="E679" s="69"/>
      <c r="G679" s="102"/>
    </row>
    <row r="680" ht="12.75" spans="3:7">
      <c r="C680" s="102"/>
      <c r="D680" s="102"/>
      <c r="E680" s="69"/>
      <c r="G680" s="102"/>
    </row>
    <row r="681" ht="12.75" spans="3:7">
      <c r="C681" s="102"/>
      <c r="D681" s="102"/>
      <c r="E681" s="69"/>
      <c r="G681" s="102"/>
    </row>
    <row r="682" ht="12.75" spans="3:7">
      <c r="C682" s="102"/>
      <c r="D682" s="102"/>
      <c r="E682" s="69"/>
      <c r="G682" s="102"/>
    </row>
    <row r="683" ht="12.75" spans="3:7">
      <c r="C683" s="102"/>
      <c r="D683" s="102"/>
      <c r="E683" s="69"/>
      <c r="G683" s="102"/>
    </row>
    <row r="684" ht="12.75" spans="3:7">
      <c r="C684" s="102"/>
      <c r="D684" s="102"/>
      <c r="E684" s="69"/>
      <c r="G684" s="102"/>
    </row>
    <row r="685" ht="12.75" spans="3:7">
      <c r="C685" s="102"/>
      <c r="D685" s="102"/>
      <c r="E685" s="69"/>
      <c r="G685" s="102"/>
    </row>
    <row r="686" ht="12.75" spans="3:7">
      <c r="C686" s="102"/>
      <c r="D686" s="102"/>
      <c r="E686" s="69"/>
      <c r="G686" s="102"/>
    </row>
    <row r="687" ht="12.75" spans="3:7">
      <c r="C687" s="102"/>
      <c r="D687" s="102"/>
      <c r="E687" s="69"/>
      <c r="G687" s="102"/>
    </row>
    <row r="688" ht="12.75" spans="3:7">
      <c r="C688" s="102"/>
      <c r="D688" s="102"/>
      <c r="E688" s="69"/>
      <c r="G688" s="102"/>
    </row>
    <row r="689" ht="12.75" spans="3:7">
      <c r="C689" s="102"/>
      <c r="D689" s="102"/>
      <c r="E689" s="69"/>
      <c r="G689" s="102"/>
    </row>
    <row r="690" ht="12.75" spans="3:7">
      <c r="C690" s="102"/>
      <c r="D690" s="102"/>
      <c r="E690" s="69"/>
      <c r="G690" s="102"/>
    </row>
    <row r="691" ht="12.75" spans="3:7">
      <c r="C691" s="102"/>
      <c r="D691" s="102"/>
      <c r="E691" s="69"/>
      <c r="G691" s="102"/>
    </row>
    <row r="692" ht="12.75" spans="3:7">
      <c r="C692" s="102"/>
      <c r="D692" s="102"/>
      <c r="E692" s="69"/>
      <c r="G692" s="102"/>
    </row>
    <row r="693" ht="12.75" spans="3:7">
      <c r="C693" s="102"/>
      <c r="D693" s="102"/>
      <c r="E693" s="69"/>
      <c r="G693" s="102"/>
    </row>
    <row r="694" ht="12.75" spans="3:7">
      <c r="C694" s="102"/>
      <c r="D694" s="102"/>
      <c r="E694" s="69"/>
      <c r="G694" s="102"/>
    </row>
    <row r="695" ht="12.75" spans="3:7">
      <c r="C695" s="102"/>
      <c r="D695" s="102"/>
      <c r="E695" s="69"/>
      <c r="G695" s="102"/>
    </row>
    <row r="696" ht="12.75" spans="3:7">
      <c r="C696" s="102"/>
      <c r="D696" s="102"/>
      <c r="E696" s="69"/>
      <c r="G696" s="102"/>
    </row>
    <row r="697" ht="12.75" spans="3:7">
      <c r="C697" s="102"/>
      <c r="D697" s="102"/>
      <c r="E697" s="69"/>
      <c r="G697" s="102"/>
    </row>
    <row r="698" ht="12.75" spans="3:7">
      <c r="C698" s="102"/>
      <c r="D698" s="102"/>
      <c r="E698" s="69"/>
      <c r="G698" s="102"/>
    </row>
    <row r="699" ht="12.75" spans="3:7">
      <c r="C699" s="102"/>
      <c r="D699" s="102"/>
      <c r="E699" s="69"/>
      <c r="G699" s="102"/>
    </row>
    <row r="700" ht="12.75" spans="3:7">
      <c r="C700" s="102"/>
      <c r="D700" s="102"/>
      <c r="E700" s="69"/>
      <c r="G700" s="102"/>
    </row>
    <row r="701" ht="12.75" spans="3:7">
      <c r="C701" s="102"/>
      <c r="D701" s="102"/>
      <c r="E701" s="69"/>
      <c r="G701" s="102"/>
    </row>
    <row r="702" ht="12.75" spans="3:7">
      <c r="C702" s="102"/>
      <c r="D702" s="102"/>
      <c r="E702" s="69"/>
      <c r="G702" s="102"/>
    </row>
    <row r="703" ht="12.75" spans="3:7">
      <c r="C703" s="102"/>
      <c r="D703" s="102"/>
      <c r="E703" s="69"/>
      <c r="G703" s="102"/>
    </row>
    <row r="704" ht="12.75" spans="3:7">
      <c r="C704" s="102"/>
      <c r="D704" s="102"/>
      <c r="E704" s="69"/>
      <c r="G704" s="102"/>
    </row>
    <row r="705" ht="12.75" spans="3:7">
      <c r="C705" s="102"/>
      <c r="D705" s="102"/>
      <c r="E705" s="69"/>
      <c r="G705" s="102"/>
    </row>
    <row r="706" ht="12.75" spans="3:7">
      <c r="C706" s="102"/>
      <c r="D706" s="102"/>
      <c r="E706" s="69"/>
      <c r="G706" s="102"/>
    </row>
    <row r="707" ht="12.75" spans="3:7">
      <c r="C707" s="102"/>
      <c r="D707" s="102"/>
      <c r="E707" s="69"/>
      <c r="G707" s="102"/>
    </row>
    <row r="708" ht="12.75" spans="3:7">
      <c r="C708" s="102"/>
      <c r="D708" s="102"/>
      <c r="E708" s="69"/>
      <c r="G708" s="102"/>
    </row>
    <row r="709" ht="12.75" spans="3:7">
      <c r="C709" s="102"/>
      <c r="D709" s="102"/>
      <c r="E709" s="69"/>
      <c r="G709" s="102"/>
    </row>
    <row r="710" ht="12.75" spans="3:7">
      <c r="C710" s="102"/>
      <c r="D710" s="102"/>
      <c r="E710" s="69"/>
      <c r="G710" s="102"/>
    </row>
    <row r="711" ht="12.75" spans="3:7">
      <c r="C711" s="102"/>
      <c r="D711" s="102"/>
      <c r="E711" s="69"/>
      <c r="G711" s="102"/>
    </row>
    <row r="712" ht="12.75" spans="3:7">
      <c r="C712" s="102"/>
      <c r="D712" s="102"/>
      <c r="E712" s="69"/>
      <c r="G712" s="102"/>
    </row>
    <row r="713" ht="12.75" spans="3:7">
      <c r="C713" s="102"/>
      <c r="D713" s="102"/>
      <c r="E713" s="69"/>
      <c r="G713" s="102"/>
    </row>
    <row r="714" ht="12.75" spans="3:7">
      <c r="C714" s="102"/>
      <c r="D714" s="102"/>
      <c r="E714" s="69"/>
      <c r="G714" s="102"/>
    </row>
    <row r="715" ht="12.75" spans="3:7">
      <c r="C715" s="102"/>
      <c r="D715" s="102"/>
      <c r="E715" s="69"/>
      <c r="G715" s="102"/>
    </row>
    <row r="716" ht="12.75" spans="3:7">
      <c r="C716" s="102"/>
      <c r="D716" s="102"/>
      <c r="E716" s="69"/>
      <c r="G716" s="102"/>
    </row>
    <row r="717" ht="12.75" spans="3:7">
      <c r="C717" s="102"/>
      <c r="D717" s="102"/>
      <c r="E717" s="69"/>
      <c r="G717" s="102"/>
    </row>
    <row r="718" ht="12.75" spans="3:7">
      <c r="C718" s="102"/>
      <c r="D718" s="102"/>
      <c r="E718" s="69"/>
      <c r="G718" s="102"/>
    </row>
    <row r="719" ht="12.75" spans="3:7">
      <c r="C719" s="102"/>
      <c r="D719" s="102"/>
      <c r="E719" s="69"/>
      <c r="G719" s="102"/>
    </row>
    <row r="720" ht="12.75" spans="3:7">
      <c r="C720" s="102"/>
      <c r="D720" s="102"/>
      <c r="E720" s="69"/>
      <c r="G720" s="102"/>
    </row>
    <row r="721" ht="12.75" spans="3:7">
      <c r="C721" s="102"/>
      <c r="D721" s="102"/>
      <c r="E721" s="69"/>
      <c r="G721" s="102"/>
    </row>
    <row r="722" ht="12.75" spans="3:7">
      <c r="C722" s="102"/>
      <c r="D722" s="102"/>
      <c r="E722" s="69"/>
      <c r="G722" s="102"/>
    </row>
    <row r="723" ht="12.75" spans="3:7">
      <c r="C723" s="102"/>
      <c r="D723" s="102"/>
      <c r="E723" s="69"/>
      <c r="G723" s="102"/>
    </row>
    <row r="724" ht="12.75" spans="3:7">
      <c r="C724" s="102"/>
      <c r="D724" s="102"/>
      <c r="E724" s="69"/>
      <c r="G724" s="102"/>
    </row>
    <row r="725" ht="12.75" spans="3:7">
      <c r="C725" s="102"/>
      <c r="D725" s="102"/>
      <c r="E725" s="69"/>
      <c r="G725" s="102"/>
    </row>
    <row r="726" ht="12.75" spans="3:7">
      <c r="C726" s="102"/>
      <c r="D726" s="102"/>
      <c r="E726" s="69"/>
      <c r="G726" s="102"/>
    </row>
    <row r="727" ht="12.75" spans="3:7">
      <c r="C727" s="102"/>
      <c r="D727" s="102"/>
      <c r="E727" s="69"/>
      <c r="G727" s="102"/>
    </row>
    <row r="728" ht="12.75" spans="3:7">
      <c r="C728" s="102"/>
      <c r="D728" s="102"/>
      <c r="E728" s="69"/>
      <c r="G728" s="102"/>
    </row>
    <row r="729" ht="12.75" spans="3:7">
      <c r="C729" s="102"/>
      <c r="D729" s="102"/>
      <c r="E729" s="69"/>
      <c r="G729" s="102"/>
    </row>
    <row r="730" ht="12.75" spans="3:7">
      <c r="C730" s="102"/>
      <c r="D730" s="102"/>
      <c r="E730" s="69"/>
      <c r="G730" s="102"/>
    </row>
    <row r="731" ht="12.75" spans="3:7">
      <c r="C731" s="102"/>
      <c r="D731" s="102"/>
      <c r="E731" s="69"/>
      <c r="G731" s="102"/>
    </row>
    <row r="732" ht="12.75" spans="3:7">
      <c r="C732" s="102"/>
      <c r="D732" s="102"/>
      <c r="E732" s="69"/>
      <c r="G732" s="102"/>
    </row>
    <row r="733" ht="12.75" spans="3:7">
      <c r="C733" s="102"/>
      <c r="D733" s="102"/>
      <c r="E733" s="69"/>
      <c r="G733" s="102"/>
    </row>
    <row r="734" ht="12.75" spans="3:7">
      <c r="C734" s="102"/>
      <c r="D734" s="102"/>
      <c r="E734" s="69"/>
      <c r="G734" s="102"/>
    </row>
    <row r="735" ht="12.75" spans="3:7">
      <c r="C735" s="102"/>
      <c r="D735" s="102"/>
      <c r="E735" s="69"/>
      <c r="G735" s="102"/>
    </row>
    <row r="736" ht="12.75" spans="3:7">
      <c r="C736" s="102"/>
      <c r="D736" s="102"/>
      <c r="E736" s="69"/>
      <c r="G736" s="102"/>
    </row>
    <row r="737" ht="12.75" spans="3:7">
      <c r="C737" s="102"/>
      <c r="D737" s="102"/>
      <c r="E737" s="69"/>
      <c r="G737" s="102"/>
    </row>
    <row r="738" ht="12.75" spans="3:7">
      <c r="C738" s="102"/>
      <c r="D738" s="102"/>
      <c r="E738" s="69"/>
      <c r="G738" s="102"/>
    </row>
    <row r="739" ht="12.75" spans="3:7">
      <c r="C739" s="102"/>
      <c r="D739" s="102"/>
      <c r="E739" s="69"/>
      <c r="G739" s="102"/>
    </row>
    <row r="740" ht="12.75" spans="3:7">
      <c r="C740" s="102"/>
      <c r="D740" s="102"/>
      <c r="E740" s="69"/>
      <c r="G740" s="102"/>
    </row>
    <row r="741" ht="12.75" spans="3:7">
      <c r="C741" s="102"/>
      <c r="D741" s="102"/>
      <c r="E741" s="69"/>
      <c r="G741" s="102"/>
    </row>
    <row r="742" ht="12.75" spans="3:7">
      <c r="C742" s="102"/>
      <c r="D742" s="102"/>
      <c r="E742" s="69"/>
      <c r="G742" s="102"/>
    </row>
    <row r="743" ht="12.75" spans="3:7">
      <c r="C743" s="102"/>
      <c r="D743" s="102"/>
      <c r="E743" s="69"/>
      <c r="G743" s="102"/>
    </row>
    <row r="744" ht="12.75" spans="3:7">
      <c r="C744" s="102"/>
      <c r="D744" s="102"/>
      <c r="E744" s="69"/>
      <c r="G744" s="102"/>
    </row>
    <row r="745" ht="12.75" spans="3:7">
      <c r="C745" s="102"/>
      <c r="D745" s="102"/>
      <c r="E745" s="69"/>
      <c r="G745" s="102"/>
    </row>
    <row r="746" ht="12.75" spans="3:7">
      <c r="C746" s="102"/>
      <c r="D746" s="102"/>
      <c r="E746" s="69"/>
      <c r="G746" s="102"/>
    </row>
    <row r="747" ht="12.75" spans="3:7">
      <c r="C747" s="102"/>
      <c r="D747" s="102"/>
      <c r="E747" s="69"/>
      <c r="G747" s="102"/>
    </row>
    <row r="748" ht="12.75" spans="3:7">
      <c r="C748" s="102"/>
      <c r="D748" s="102"/>
      <c r="E748" s="69"/>
      <c r="G748" s="102"/>
    </row>
    <row r="749" ht="12.75" spans="3:7">
      <c r="C749" s="102"/>
      <c r="D749" s="102"/>
      <c r="E749" s="69"/>
      <c r="G749" s="102"/>
    </row>
    <row r="750" ht="12.75" spans="3:7">
      <c r="C750" s="102"/>
      <c r="D750" s="102"/>
      <c r="E750" s="69"/>
      <c r="G750" s="102"/>
    </row>
    <row r="751" ht="12.75" spans="3:7">
      <c r="C751" s="102"/>
      <c r="D751" s="102"/>
      <c r="E751" s="69"/>
      <c r="G751" s="102"/>
    </row>
    <row r="752" ht="12.75" spans="3:7">
      <c r="C752" s="102"/>
      <c r="D752" s="102"/>
      <c r="E752" s="69"/>
      <c r="G752" s="102"/>
    </row>
    <row r="753" ht="12.75" spans="3:7">
      <c r="C753" s="102"/>
      <c r="D753" s="102"/>
      <c r="E753" s="69"/>
      <c r="G753" s="102"/>
    </row>
    <row r="754" ht="12.75" spans="3:7">
      <c r="C754" s="102"/>
      <c r="D754" s="102"/>
      <c r="E754" s="69"/>
      <c r="G754" s="102"/>
    </row>
    <row r="755" ht="12.75" spans="3:7">
      <c r="C755" s="102"/>
      <c r="D755" s="102"/>
      <c r="E755" s="69"/>
      <c r="G755" s="102"/>
    </row>
    <row r="756" ht="12.75" spans="3:7">
      <c r="C756" s="102"/>
      <c r="D756" s="102"/>
      <c r="E756" s="69"/>
      <c r="G756" s="102"/>
    </row>
    <row r="757" ht="12.75" spans="3:7">
      <c r="C757" s="102"/>
      <c r="D757" s="102"/>
      <c r="E757" s="69"/>
      <c r="G757" s="102"/>
    </row>
    <row r="758" ht="12.75" spans="3:7">
      <c r="C758" s="102"/>
      <c r="D758" s="102"/>
      <c r="E758" s="69"/>
      <c r="G758" s="102"/>
    </row>
    <row r="759" ht="12.75" spans="3:7">
      <c r="C759" s="102"/>
      <c r="D759" s="102"/>
      <c r="E759" s="69"/>
      <c r="G759" s="102"/>
    </row>
    <row r="760" ht="12.75" spans="3:7">
      <c r="C760" s="102"/>
      <c r="D760" s="102"/>
      <c r="E760" s="69"/>
      <c r="G760" s="102"/>
    </row>
    <row r="761" ht="12.75" spans="3:7">
      <c r="C761" s="102"/>
      <c r="D761" s="102"/>
      <c r="E761" s="69"/>
      <c r="G761" s="102"/>
    </row>
    <row r="762" ht="12.75" spans="3:7">
      <c r="C762" s="102"/>
      <c r="D762" s="102"/>
      <c r="E762" s="69"/>
      <c r="G762" s="102"/>
    </row>
    <row r="763" ht="12.75" spans="3:7">
      <c r="C763" s="102"/>
      <c r="D763" s="102"/>
      <c r="E763" s="69"/>
      <c r="G763" s="102"/>
    </row>
    <row r="764" ht="12.75" spans="3:7">
      <c r="C764" s="102"/>
      <c r="D764" s="102"/>
      <c r="E764" s="69"/>
      <c r="G764" s="102"/>
    </row>
    <row r="765" ht="12.75" spans="3:7">
      <c r="C765" s="102"/>
      <c r="D765" s="102"/>
      <c r="E765" s="69"/>
      <c r="G765" s="102"/>
    </row>
    <row r="766" ht="12.75" spans="3:7">
      <c r="C766" s="102"/>
      <c r="D766" s="102"/>
      <c r="E766" s="69"/>
      <c r="G766" s="102"/>
    </row>
    <row r="767" ht="12.75" spans="3:7">
      <c r="C767" s="102"/>
      <c r="D767" s="102"/>
      <c r="E767" s="69"/>
      <c r="G767" s="102"/>
    </row>
    <row r="768" ht="12.75" spans="3:7">
      <c r="C768" s="102"/>
      <c r="D768" s="102"/>
      <c r="E768" s="69"/>
      <c r="G768" s="102"/>
    </row>
    <row r="769" ht="12.75" spans="3:7">
      <c r="C769" s="102"/>
      <c r="D769" s="102"/>
      <c r="E769" s="69"/>
      <c r="G769" s="102"/>
    </row>
    <row r="770" ht="12.75" spans="3:7">
      <c r="C770" s="102"/>
      <c r="D770" s="102"/>
      <c r="E770" s="69"/>
      <c r="G770" s="102"/>
    </row>
    <row r="771" ht="12.75" spans="3:7">
      <c r="C771" s="102"/>
      <c r="D771" s="102"/>
      <c r="E771" s="69"/>
      <c r="G771" s="102"/>
    </row>
    <row r="772" ht="12.75" spans="3:7">
      <c r="C772" s="102"/>
      <c r="D772" s="102"/>
      <c r="E772" s="69"/>
      <c r="G772" s="102"/>
    </row>
    <row r="773" ht="12.75" spans="3:7">
      <c r="C773" s="102"/>
      <c r="D773" s="102"/>
      <c r="E773" s="69"/>
      <c r="G773" s="102"/>
    </row>
    <row r="774" ht="12.75" spans="3:7">
      <c r="C774" s="102"/>
      <c r="D774" s="102"/>
      <c r="E774" s="69"/>
      <c r="G774" s="102"/>
    </row>
    <row r="775" ht="12.75" spans="3:7">
      <c r="C775" s="102"/>
      <c r="D775" s="102"/>
      <c r="E775" s="69"/>
      <c r="G775" s="102"/>
    </row>
    <row r="776" ht="12.75" spans="3:7">
      <c r="C776" s="102"/>
      <c r="D776" s="102"/>
      <c r="E776" s="69"/>
      <c r="G776" s="102"/>
    </row>
    <row r="777" ht="12.75" spans="3:7">
      <c r="C777" s="102"/>
      <c r="D777" s="102"/>
      <c r="E777" s="69"/>
      <c r="G777" s="102"/>
    </row>
    <row r="778" ht="12.75" spans="3:7">
      <c r="C778" s="102"/>
      <c r="D778" s="102"/>
      <c r="E778" s="69"/>
      <c r="G778" s="102"/>
    </row>
    <row r="779" ht="12.75" spans="3:7">
      <c r="C779" s="102"/>
      <c r="D779" s="102"/>
      <c r="E779" s="69"/>
      <c r="G779" s="102"/>
    </row>
    <row r="780" ht="12.75" spans="3:7">
      <c r="C780" s="102"/>
      <c r="D780" s="102"/>
      <c r="E780" s="69"/>
      <c r="G780" s="102"/>
    </row>
    <row r="781" ht="12.75" spans="3:7">
      <c r="C781" s="102"/>
      <c r="D781" s="102"/>
      <c r="E781" s="69"/>
      <c r="G781" s="102"/>
    </row>
    <row r="782" ht="12.75" spans="3:7">
      <c r="C782" s="102"/>
      <c r="D782" s="102"/>
      <c r="E782" s="69"/>
      <c r="G782" s="102"/>
    </row>
    <row r="783" ht="12.75" spans="3:7">
      <c r="C783" s="102"/>
      <c r="D783" s="102"/>
      <c r="E783" s="69"/>
      <c r="G783" s="102"/>
    </row>
    <row r="784" ht="12.75" spans="3:7">
      <c r="C784" s="102"/>
      <c r="D784" s="102"/>
      <c r="E784" s="69"/>
      <c r="G784" s="102"/>
    </row>
    <row r="785" ht="12.75" spans="3:7">
      <c r="C785" s="102"/>
      <c r="D785" s="102"/>
      <c r="E785" s="69"/>
      <c r="G785" s="102"/>
    </row>
    <row r="786" ht="12.75" spans="3:7">
      <c r="C786" s="102"/>
      <c r="D786" s="102"/>
      <c r="E786" s="69"/>
      <c r="G786" s="102"/>
    </row>
    <row r="787" ht="12.75" spans="3:7">
      <c r="C787" s="102"/>
      <c r="D787" s="102"/>
      <c r="E787" s="69"/>
      <c r="G787" s="102"/>
    </row>
    <row r="788" ht="12.75" spans="3:7">
      <c r="C788" s="102"/>
      <c r="D788" s="102"/>
      <c r="E788" s="69"/>
      <c r="G788" s="102"/>
    </row>
    <row r="789" ht="12.75" spans="3:7">
      <c r="C789" s="102"/>
      <c r="D789" s="102"/>
      <c r="E789" s="69"/>
      <c r="G789" s="102"/>
    </row>
    <row r="790" ht="12.75" spans="3:7">
      <c r="C790" s="102"/>
      <c r="D790" s="102"/>
      <c r="E790" s="69"/>
      <c r="G790" s="102"/>
    </row>
    <row r="791" ht="12.75" spans="3:7">
      <c r="C791" s="102"/>
      <c r="D791" s="102"/>
      <c r="E791" s="69"/>
      <c r="G791" s="102"/>
    </row>
    <row r="792" ht="12.75" spans="3:7">
      <c r="C792" s="102"/>
      <c r="D792" s="102"/>
      <c r="E792" s="69"/>
      <c r="G792" s="102"/>
    </row>
    <row r="793" ht="12.75" spans="3:7">
      <c r="C793" s="102"/>
      <c r="D793" s="102"/>
      <c r="E793" s="69"/>
      <c r="G793" s="102"/>
    </row>
    <row r="794" ht="12.75" spans="3:7">
      <c r="C794" s="102"/>
      <c r="D794" s="102"/>
      <c r="E794" s="69"/>
      <c r="G794" s="102"/>
    </row>
    <row r="795" ht="12.75" spans="3:7">
      <c r="C795" s="102"/>
      <c r="D795" s="102"/>
      <c r="E795" s="69"/>
      <c r="G795" s="102"/>
    </row>
    <row r="796" ht="12.75" spans="3:7">
      <c r="C796" s="102"/>
      <c r="D796" s="102"/>
      <c r="E796" s="69"/>
      <c r="G796" s="102"/>
    </row>
    <row r="797" ht="12.75" spans="3:7">
      <c r="C797" s="102"/>
      <c r="D797" s="102"/>
      <c r="E797" s="69"/>
      <c r="G797" s="102"/>
    </row>
    <row r="798" ht="12.75" spans="3:7">
      <c r="C798" s="102"/>
      <c r="D798" s="102"/>
      <c r="E798" s="69"/>
      <c r="G798" s="102"/>
    </row>
    <row r="799" ht="12.75" spans="3:7">
      <c r="C799" s="102"/>
      <c r="D799" s="102"/>
      <c r="E799" s="69"/>
      <c r="G799" s="102"/>
    </row>
    <row r="800" ht="12.75" spans="3:7">
      <c r="C800" s="102"/>
      <c r="D800" s="102"/>
      <c r="E800" s="69"/>
      <c r="G800" s="102"/>
    </row>
    <row r="801" ht="12.75" spans="3:7">
      <c r="C801" s="102"/>
      <c r="D801" s="102"/>
      <c r="E801" s="69"/>
      <c r="G801" s="102"/>
    </row>
    <row r="802" ht="12.75" spans="3:7">
      <c r="C802" s="102"/>
      <c r="D802" s="102"/>
      <c r="E802" s="69"/>
      <c r="G802" s="102"/>
    </row>
    <row r="803" ht="12.75" spans="3:7">
      <c r="C803" s="102"/>
      <c r="D803" s="102"/>
      <c r="E803" s="69"/>
      <c r="G803" s="102"/>
    </row>
    <row r="804" ht="12.75" spans="3:7">
      <c r="C804" s="102"/>
      <c r="D804" s="102"/>
      <c r="E804" s="69"/>
      <c r="G804" s="102"/>
    </row>
    <row r="805" ht="12.75" spans="3:7">
      <c r="C805" s="102"/>
      <c r="D805" s="102"/>
      <c r="E805" s="69"/>
      <c r="G805" s="102"/>
    </row>
    <row r="806" ht="12.75" spans="3:7">
      <c r="C806" s="102"/>
      <c r="D806" s="102"/>
      <c r="E806" s="69"/>
      <c r="G806" s="102"/>
    </row>
    <row r="807" ht="12.75" spans="3:7">
      <c r="C807" s="102"/>
      <c r="D807" s="102"/>
      <c r="E807" s="69"/>
      <c r="G807" s="102"/>
    </row>
    <row r="808" ht="12.75" spans="3:7">
      <c r="C808" s="102"/>
      <c r="D808" s="102"/>
      <c r="E808" s="69"/>
      <c r="G808" s="102"/>
    </row>
    <row r="809" ht="12.75" spans="3:7">
      <c r="C809" s="102"/>
      <c r="D809" s="102"/>
      <c r="E809" s="69"/>
      <c r="G809" s="102"/>
    </row>
    <row r="810" ht="12.75" spans="3:7">
      <c r="C810" s="102"/>
      <c r="D810" s="102"/>
      <c r="E810" s="69"/>
      <c r="G810" s="102"/>
    </row>
    <row r="811" ht="12.75" spans="3:7">
      <c r="C811" s="102"/>
      <c r="D811" s="102"/>
      <c r="E811" s="69"/>
      <c r="G811" s="102"/>
    </row>
    <row r="812" ht="12.75" spans="3:7">
      <c r="C812" s="102"/>
      <c r="D812" s="102"/>
      <c r="E812" s="69"/>
      <c r="G812" s="102"/>
    </row>
    <row r="813" ht="12.75" spans="3:7">
      <c r="C813" s="102"/>
      <c r="D813" s="102"/>
      <c r="E813" s="69"/>
      <c r="G813" s="102"/>
    </row>
    <row r="814" ht="12.75" spans="3:7">
      <c r="C814" s="102"/>
      <c r="D814" s="102"/>
      <c r="E814" s="69"/>
      <c r="G814" s="102"/>
    </row>
    <row r="815" ht="12.75" spans="3:7">
      <c r="C815" s="102"/>
      <c r="D815" s="102"/>
      <c r="E815" s="69"/>
      <c r="G815" s="102"/>
    </row>
    <row r="816" ht="12.75" spans="3:7">
      <c r="C816" s="102"/>
      <c r="D816" s="102"/>
      <c r="E816" s="69"/>
      <c r="G816" s="102"/>
    </row>
    <row r="817" ht="12.75" spans="3:7">
      <c r="C817" s="102"/>
      <c r="D817" s="102"/>
      <c r="E817" s="69"/>
      <c r="G817" s="102"/>
    </row>
    <row r="818" ht="12.75" spans="3:7">
      <c r="C818" s="102"/>
      <c r="D818" s="102"/>
      <c r="E818" s="69"/>
      <c r="G818" s="102"/>
    </row>
    <row r="819" ht="12.75" spans="3:7">
      <c r="C819" s="102"/>
      <c r="D819" s="102"/>
      <c r="E819" s="69"/>
      <c r="G819" s="102"/>
    </row>
    <row r="820" ht="12.75" spans="3:7">
      <c r="C820" s="102"/>
      <c r="D820" s="102"/>
      <c r="E820" s="69"/>
      <c r="G820" s="102"/>
    </row>
    <row r="821" ht="12.75" spans="3:7">
      <c r="C821" s="102"/>
      <c r="D821" s="102"/>
      <c r="E821" s="69"/>
      <c r="G821" s="102"/>
    </row>
    <row r="822" ht="12.75" spans="3:7">
      <c r="C822" s="102"/>
      <c r="D822" s="102"/>
      <c r="E822" s="69"/>
      <c r="G822" s="102"/>
    </row>
    <row r="823" ht="12.75" spans="3:7">
      <c r="C823" s="102"/>
      <c r="D823" s="102"/>
      <c r="E823" s="69"/>
      <c r="G823" s="102"/>
    </row>
    <row r="824" ht="12.75" spans="3:7">
      <c r="C824" s="102"/>
      <c r="D824" s="102"/>
      <c r="E824" s="69"/>
      <c r="G824" s="102"/>
    </row>
    <row r="825" ht="12.75" spans="3:7">
      <c r="C825" s="102"/>
      <c r="D825" s="102"/>
      <c r="E825" s="69"/>
      <c r="G825" s="102"/>
    </row>
    <row r="826" ht="12.75" spans="3:7">
      <c r="C826" s="102"/>
      <c r="D826" s="102"/>
      <c r="E826" s="69"/>
      <c r="G826" s="102"/>
    </row>
    <row r="827" ht="12.75" spans="3:7">
      <c r="C827" s="102"/>
      <c r="D827" s="102"/>
      <c r="E827" s="69"/>
      <c r="G827" s="102"/>
    </row>
    <row r="828" ht="12.75" spans="3:7">
      <c r="C828" s="102"/>
      <c r="D828" s="102"/>
      <c r="E828" s="69"/>
      <c r="G828" s="102"/>
    </row>
    <row r="829" ht="12.75" spans="3:7">
      <c r="C829" s="102"/>
      <c r="D829" s="102"/>
      <c r="E829" s="69"/>
      <c r="G829" s="102"/>
    </row>
    <row r="830" ht="12.75" spans="3:7">
      <c r="C830" s="102"/>
      <c r="D830" s="102"/>
      <c r="E830" s="69"/>
      <c r="G830" s="102"/>
    </row>
    <row r="831" ht="12.75" spans="3:7">
      <c r="C831" s="102"/>
      <c r="D831" s="102"/>
      <c r="E831" s="69"/>
      <c r="G831" s="102"/>
    </row>
    <row r="832" ht="12.75" spans="3:7">
      <c r="C832" s="102"/>
      <c r="D832" s="102"/>
      <c r="E832" s="69"/>
      <c r="G832" s="102"/>
    </row>
    <row r="833" ht="12.75" spans="3:7">
      <c r="C833" s="102"/>
      <c r="D833" s="102"/>
      <c r="E833" s="69"/>
      <c r="G833" s="102"/>
    </row>
    <row r="834" ht="12.75" spans="3:7">
      <c r="C834" s="102"/>
      <c r="D834" s="102"/>
      <c r="E834" s="69"/>
      <c r="G834" s="102"/>
    </row>
    <row r="835" ht="12.75" spans="3:7">
      <c r="C835" s="102"/>
      <c r="D835" s="102"/>
      <c r="E835" s="69"/>
      <c r="G835" s="102"/>
    </row>
    <row r="836" ht="12.75" spans="3:7">
      <c r="C836" s="102"/>
      <c r="D836" s="102"/>
      <c r="E836" s="69"/>
      <c r="G836" s="102"/>
    </row>
    <row r="837" ht="12.75" spans="3:7">
      <c r="C837" s="102"/>
      <c r="D837" s="102"/>
      <c r="E837" s="69"/>
      <c r="G837" s="102"/>
    </row>
    <row r="838" ht="12.75" spans="3:7">
      <c r="C838" s="102"/>
      <c r="D838" s="102"/>
      <c r="E838" s="69"/>
      <c r="G838" s="102"/>
    </row>
    <row r="839" ht="12.75" spans="3:7">
      <c r="C839" s="102"/>
      <c r="D839" s="102"/>
      <c r="E839" s="69"/>
      <c r="G839" s="102"/>
    </row>
    <row r="840" ht="12.75" spans="3:7">
      <c r="C840" s="102"/>
      <c r="D840" s="102"/>
      <c r="E840" s="69"/>
      <c r="G840" s="102"/>
    </row>
    <row r="841" ht="12.75" spans="3:7">
      <c r="C841" s="102"/>
      <c r="D841" s="102"/>
      <c r="E841" s="69"/>
      <c r="G841" s="102"/>
    </row>
    <row r="842" ht="12.75" spans="3:7">
      <c r="C842" s="102"/>
      <c r="D842" s="102"/>
      <c r="E842" s="69"/>
      <c r="G842" s="102"/>
    </row>
    <row r="843" ht="12.75" spans="3:7">
      <c r="C843" s="102"/>
      <c r="D843" s="102"/>
      <c r="E843" s="69"/>
      <c r="G843" s="102"/>
    </row>
    <row r="844" ht="12.75" spans="3:7">
      <c r="C844" s="102"/>
      <c r="D844" s="102"/>
      <c r="E844" s="69"/>
      <c r="G844" s="102"/>
    </row>
    <row r="845" ht="12.75" spans="3:7">
      <c r="C845" s="102"/>
      <c r="D845" s="102"/>
      <c r="E845" s="69"/>
      <c r="G845" s="102"/>
    </row>
    <row r="846" ht="12.75" spans="3:7">
      <c r="C846" s="102"/>
      <c r="D846" s="102"/>
      <c r="E846" s="69"/>
      <c r="G846" s="102"/>
    </row>
    <row r="847" ht="12.75" spans="3:7">
      <c r="C847" s="102"/>
      <c r="D847" s="102"/>
      <c r="E847" s="69"/>
      <c r="G847" s="102"/>
    </row>
    <row r="848" ht="12.75" spans="3:7">
      <c r="C848" s="102"/>
      <c r="D848" s="102"/>
      <c r="E848" s="69"/>
      <c r="G848" s="102"/>
    </row>
    <row r="849" ht="12.75" spans="3:7">
      <c r="C849" s="102"/>
      <c r="D849" s="102"/>
      <c r="E849" s="69"/>
      <c r="G849" s="102"/>
    </row>
    <row r="850" ht="12.75" spans="3:7">
      <c r="C850" s="102"/>
      <c r="D850" s="102"/>
      <c r="E850" s="69"/>
      <c r="G850" s="102"/>
    </row>
    <row r="851" ht="12.75" spans="3:7">
      <c r="C851" s="102"/>
      <c r="D851" s="102"/>
      <c r="E851" s="69"/>
      <c r="G851" s="102"/>
    </row>
    <row r="852" ht="12.75" spans="3:7">
      <c r="C852" s="102"/>
      <c r="D852" s="102"/>
      <c r="E852" s="69"/>
      <c r="G852" s="102"/>
    </row>
    <row r="853" ht="12.75" spans="3:7">
      <c r="C853" s="102"/>
      <c r="D853" s="102"/>
      <c r="E853" s="69"/>
      <c r="G853" s="102"/>
    </row>
    <row r="854" ht="12.75" spans="3:7">
      <c r="C854" s="102"/>
      <c r="D854" s="102"/>
      <c r="E854" s="69"/>
      <c r="G854" s="102"/>
    </row>
    <row r="855" ht="12.75" spans="3:7">
      <c r="C855" s="102"/>
      <c r="D855" s="102"/>
      <c r="E855" s="69"/>
      <c r="G855" s="102"/>
    </row>
    <row r="856" ht="12.75" spans="3:7">
      <c r="C856" s="102"/>
      <c r="D856" s="102"/>
      <c r="E856" s="69"/>
      <c r="G856" s="102"/>
    </row>
    <row r="857" ht="12.75" spans="3:7">
      <c r="C857" s="102"/>
      <c r="D857" s="102"/>
      <c r="E857" s="69"/>
      <c r="G857" s="102"/>
    </row>
    <row r="858" ht="12.75" spans="3:7">
      <c r="C858" s="102"/>
      <c r="D858" s="102"/>
      <c r="E858" s="69"/>
      <c r="G858" s="102"/>
    </row>
    <row r="859" ht="12.75" spans="3:7">
      <c r="C859" s="102"/>
      <c r="D859" s="102"/>
      <c r="E859" s="69"/>
      <c r="G859" s="102"/>
    </row>
    <row r="860" ht="12.75" spans="3:7">
      <c r="C860" s="102"/>
      <c r="D860" s="102"/>
      <c r="E860" s="69"/>
      <c r="G860" s="102"/>
    </row>
    <row r="861" ht="12.75" spans="3:7">
      <c r="C861" s="102"/>
      <c r="D861" s="102"/>
      <c r="E861" s="69"/>
      <c r="G861" s="102"/>
    </row>
    <row r="862" ht="12.75" spans="3:7">
      <c r="C862" s="102"/>
      <c r="D862" s="102"/>
      <c r="E862" s="69"/>
      <c r="G862" s="102"/>
    </row>
    <row r="863" ht="12.75" spans="3:7">
      <c r="C863" s="102"/>
      <c r="D863" s="102"/>
      <c r="E863" s="69"/>
      <c r="G863" s="102"/>
    </row>
    <row r="864" ht="12.75" spans="3:7">
      <c r="C864" s="102"/>
      <c r="D864" s="102"/>
      <c r="E864" s="69"/>
      <c r="G864" s="102"/>
    </row>
    <row r="865" ht="12.75" spans="3:7">
      <c r="C865" s="102"/>
      <c r="D865" s="102"/>
      <c r="E865" s="69"/>
      <c r="G865" s="102"/>
    </row>
    <row r="866" ht="12.75" spans="3:7">
      <c r="C866" s="102"/>
      <c r="D866" s="102"/>
      <c r="E866" s="69"/>
      <c r="G866" s="102"/>
    </row>
    <row r="867" ht="12.75" spans="3:7">
      <c r="C867" s="102"/>
      <c r="D867" s="102"/>
      <c r="E867" s="69"/>
      <c r="G867" s="102"/>
    </row>
    <row r="868" ht="12.75" spans="3:7">
      <c r="C868" s="102"/>
      <c r="D868" s="102"/>
      <c r="E868" s="69"/>
      <c r="G868" s="102"/>
    </row>
    <row r="869" ht="12.75" spans="3:7">
      <c r="C869" s="102"/>
      <c r="D869" s="102"/>
      <c r="E869" s="69"/>
      <c r="G869" s="102"/>
    </row>
    <row r="870" ht="12.75" spans="3:7">
      <c r="C870" s="102"/>
      <c r="D870" s="102"/>
      <c r="E870" s="69"/>
      <c r="G870" s="102"/>
    </row>
    <row r="871" ht="12.75" spans="3:7">
      <c r="C871" s="102"/>
      <c r="D871" s="102"/>
      <c r="E871" s="69"/>
      <c r="G871" s="102"/>
    </row>
    <row r="872" ht="12.75" spans="3:7">
      <c r="C872" s="102"/>
      <c r="D872" s="102"/>
      <c r="E872" s="69"/>
      <c r="G872" s="102"/>
    </row>
    <row r="873" ht="12.75" spans="3:7">
      <c r="C873" s="102"/>
      <c r="D873" s="102"/>
      <c r="E873" s="69"/>
      <c r="G873" s="102"/>
    </row>
    <row r="874" ht="12.75" spans="3:7">
      <c r="C874" s="102"/>
      <c r="D874" s="102"/>
      <c r="E874" s="69"/>
      <c r="G874" s="102"/>
    </row>
    <row r="875" ht="12.75" spans="3:7">
      <c r="C875" s="102"/>
      <c r="D875" s="102"/>
      <c r="E875" s="69"/>
      <c r="G875" s="102"/>
    </row>
    <row r="876" ht="12.75" spans="3:7">
      <c r="C876" s="102"/>
      <c r="D876" s="102"/>
      <c r="E876" s="69"/>
      <c r="G876" s="102"/>
    </row>
    <row r="877" ht="12.75" spans="3:7">
      <c r="C877" s="102"/>
      <c r="D877" s="102"/>
      <c r="E877" s="69"/>
      <c r="G877" s="102"/>
    </row>
    <row r="878" ht="12.75" spans="3:7">
      <c r="C878" s="102"/>
      <c r="D878" s="102"/>
      <c r="E878" s="69"/>
      <c r="G878" s="102"/>
    </row>
    <row r="879" ht="12.75" spans="3:7">
      <c r="C879" s="102"/>
      <c r="D879" s="102"/>
      <c r="E879" s="69"/>
      <c r="G879" s="102"/>
    </row>
    <row r="880" ht="12.75" spans="3:7">
      <c r="C880" s="102"/>
      <c r="D880" s="102"/>
      <c r="E880" s="69"/>
      <c r="G880" s="102"/>
    </row>
    <row r="881" ht="12.75" spans="3:7">
      <c r="C881" s="102"/>
      <c r="D881" s="102"/>
      <c r="E881" s="69"/>
      <c r="G881" s="102"/>
    </row>
    <row r="882" ht="12.75" spans="3:7">
      <c r="C882" s="102"/>
      <c r="D882" s="102"/>
      <c r="E882" s="69"/>
      <c r="G882" s="102"/>
    </row>
    <row r="883" ht="12.75" spans="3:7">
      <c r="C883" s="102"/>
      <c r="D883" s="102"/>
      <c r="E883" s="69"/>
      <c r="G883" s="102"/>
    </row>
    <row r="884" ht="12.75" spans="3:7">
      <c r="C884" s="102"/>
      <c r="D884" s="102"/>
      <c r="E884" s="69"/>
      <c r="G884" s="102"/>
    </row>
    <row r="885" ht="12.75" spans="3:7">
      <c r="C885" s="102"/>
      <c r="D885" s="102"/>
      <c r="E885" s="69"/>
      <c r="G885" s="102"/>
    </row>
    <row r="886" ht="12.75" spans="3:7">
      <c r="C886" s="102"/>
      <c r="D886" s="102"/>
      <c r="E886" s="69"/>
      <c r="G886" s="102"/>
    </row>
    <row r="887" ht="12.75" spans="3:7">
      <c r="C887" s="102"/>
      <c r="D887" s="102"/>
      <c r="E887" s="69"/>
      <c r="G887" s="102"/>
    </row>
    <row r="888" ht="12.75" spans="3:7">
      <c r="C888" s="102"/>
      <c r="D888" s="102"/>
      <c r="E888" s="69"/>
      <c r="G888" s="102"/>
    </row>
    <row r="889" ht="12.75" spans="3:7">
      <c r="C889" s="102"/>
      <c r="D889" s="102"/>
      <c r="E889" s="69"/>
      <c r="G889" s="102"/>
    </row>
    <row r="890" ht="12.75" spans="3:7">
      <c r="C890" s="102"/>
      <c r="D890" s="102"/>
      <c r="E890" s="69"/>
      <c r="G890" s="102"/>
    </row>
    <row r="891" ht="12.75" spans="3:7">
      <c r="C891" s="102"/>
      <c r="D891" s="102"/>
      <c r="E891" s="69"/>
      <c r="G891" s="102"/>
    </row>
    <row r="892" ht="12.75" spans="3:7">
      <c r="C892" s="102"/>
      <c r="D892" s="102"/>
      <c r="E892" s="69"/>
      <c r="G892" s="102"/>
    </row>
    <row r="893" ht="12.75" spans="3:7">
      <c r="C893" s="102"/>
      <c r="D893" s="102"/>
      <c r="E893" s="69"/>
      <c r="G893" s="102"/>
    </row>
    <row r="894" ht="12.75" spans="3:7">
      <c r="C894" s="102"/>
      <c r="D894" s="102"/>
      <c r="E894" s="69"/>
      <c r="G894" s="102"/>
    </row>
    <row r="895" ht="12.75" spans="3:7">
      <c r="C895" s="102"/>
      <c r="D895" s="102"/>
      <c r="E895" s="69"/>
      <c r="G895" s="102"/>
    </row>
    <row r="896" ht="12.75" spans="3:7">
      <c r="C896" s="102"/>
      <c r="D896" s="102"/>
      <c r="E896" s="69"/>
      <c r="G896" s="102"/>
    </row>
    <row r="897" ht="12.75" spans="3:7">
      <c r="C897" s="102"/>
      <c r="D897" s="102"/>
      <c r="E897" s="69"/>
      <c r="G897" s="102"/>
    </row>
    <row r="898" ht="12.75" spans="3:7">
      <c r="C898" s="102"/>
      <c r="D898" s="102"/>
      <c r="E898" s="69"/>
      <c r="G898" s="102"/>
    </row>
    <row r="899" ht="12.75" spans="3:7">
      <c r="C899" s="102"/>
      <c r="D899" s="102"/>
      <c r="E899" s="69"/>
      <c r="G899" s="102"/>
    </row>
    <row r="900" ht="12.75" spans="3:7">
      <c r="C900" s="102"/>
      <c r="D900" s="102"/>
      <c r="E900" s="69"/>
      <c r="G900" s="102"/>
    </row>
    <row r="901" ht="12.75" spans="3:7">
      <c r="C901" s="102"/>
      <c r="D901" s="102"/>
      <c r="E901" s="69"/>
      <c r="G901" s="102"/>
    </row>
    <row r="902" ht="12.75" spans="3:7">
      <c r="C902" s="102"/>
      <c r="D902" s="102"/>
      <c r="E902" s="69"/>
      <c r="G902" s="102"/>
    </row>
    <row r="903" ht="12.75" spans="3:7">
      <c r="C903" s="102"/>
      <c r="D903" s="102"/>
      <c r="E903" s="69"/>
      <c r="G903" s="102"/>
    </row>
    <row r="904" ht="12.75" spans="3:7">
      <c r="C904" s="102"/>
      <c r="D904" s="102"/>
      <c r="E904" s="69"/>
      <c r="G904" s="102"/>
    </row>
    <row r="905" ht="12.75" spans="3:7">
      <c r="C905" s="102"/>
      <c r="D905" s="102"/>
      <c r="E905" s="69"/>
      <c r="G905" s="102"/>
    </row>
    <row r="906" ht="12.75" spans="3:7">
      <c r="C906" s="102"/>
      <c r="D906" s="102"/>
      <c r="E906" s="69"/>
      <c r="G906" s="102"/>
    </row>
    <row r="907" ht="12.75" spans="3:7">
      <c r="C907" s="102"/>
      <c r="D907" s="102"/>
      <c r="E907" s="69"/>
      <c r="G907" s="102"/>
    </row>
    <row r="908" ht="12.75" spans="3:7">
      <c r="C908" s="102"/>
      <c r="D908" s="102"/>
      <c r="E908" s="69"/>
      <c r="G908" s="102"/>
    </row>
    <row r="909" ht="12.75" spans="3:7">
      <c r="C909" s="102"/>
      <c r="D909" s="102"/>
      <c r="E909" s="69"/>
      <c r="G909" s="102"/>
    </row>
    <row r="910" ht="12.75" spans="3:7">
      <c r="C910" s="102"/>
      <c r="D910" s="102"/>
      <c r="E910" s="69"/>
      <c r="G910" s="102"/>
    </row>
    <row r="911" ht="12.75" spans="3:7">
      <c r="C911" s="102"/>
      <c r="D911" s="102"/>
      <c r="E911" s="69"/>
      <c r="G911" s="102"/>
    </row>
    <row r="912" ht="12.75" spans="3:7">
      <c r="C912" s="102"/>
      <c r="D912" s="102"/>
      <c r="E912" s="69"/>
      <c r="G912" s="102"/>
    </row>
    <row r="913" ht="12.75" spans="3:7">
      <c r="C913" s="102"/>
      <c r="D913" s="102"/>
      <c r="E913" s="69"/>
      <c r="G913" s="102"/>
    </row>
    <row r="914" ht="12.75" spans="3:7">
      <c r="C914" s="102"/>
      <c r="D914" s="102"/>
      <c r="E914" s="69"/>
      <c r="G914" s="102"/>
    </row>
    <row r="915" ht="12.75" spans="3:7">
      <c r="C915" s="102"/>
      <c r="D915" s="102"/>
      <c r="E915" s="69"/>
      <c r="G915" s="102"/>
    </row>
    <row r="916" ht="12.75" spans="3:7">
      <c r="C916" s="102"/>
      <c r="D916" s="102"/>
      <c r="E916" s="69"/>
      <c r="G916" s="102"/>
    </row>
    <row r="917" ht="12.75" spans="3:7">
      <c r="C917" s="102"/>
      <c r="D917" s="102"/>
      <c r="E917" s="69"/>
      <c r="G917" s="102"/>
    </row>
    <row r="918" ht="12.75" spans="3:7">
      <c r="C918" s="102"/>
      <c r="D918" s="102"/>
      <c r="E918" s="69"/>
      <c r="G918" s="102"/>
    </row>
    <row r="919" ht="12.75" spans="3:7">
      <c r="C919" s="102"/>
      <c r="D919" s="102"/>
      <c r="E919" s="69"/>
      <c r="G919" s="102"/>
    </row>
    <row r="920" ht="12.75" spans="3:7">
      <c r="C920" s="102"/>
      <c r="D920" s="102"/>
      <c r="E920" s="69"/>
      <c r="G920" s="102"/>
    </row>
    <row r="921" ht="12.75" spans="3:7">
      <c r="C921" s="102"/>
      <c r="D921" s="102"/>
      <c r="E921" s="69"/>
      <c r="G921" s="102"/>
    </row>
    <row r="922" ht="12.75" spans="3:7">
      <c r="C922" s="102"/>
      <c r="D922" s="102"/>
      <c r="E922" s="69"/>
      <c r="G922" s="102"/>
    </row>
    <row r="923" ht="12.75" spans="3:7">
      <c r="C923" s="102"/>
      <c r="D923" s="102"/>
      <c r="E923" s="69"/>
      <c r="G923" s="102"/>
    </row>
    <row r="924" ht="12.75" spans="3:7">
      <c r="C924" s="102"/>
      <c r="D924" s="102"/>
      <c r="E924" s="69"/>
      <c r="G924" s="102"/>
    </row>
    <row r="925" ht="12.75" spans="3:7">
      <c r="C925" s="102"/>
      <c r="D925" s="102"/>
      <c r="E925" s="69"/>
      <c r="G925" s="102"/>
    </row>
    <row r="926" ht="12.75" spans="3:7">
      <c r="C926" s="102"/>
      <c r="D926" s="102"/>
      <c r="E926" s="69"/>
      <c r="G926" s="102"/>
    </row>
    <row r="927" ht="12.75" spans="3:7">
      <c r="C927" s="102"/>
      <c r="D927" s="102"/>
      <c r="E927" s="69"/>
      <c r="G927" s="102"/>
    </row>
    <row r="928" ht="12.75" spans="3:7">
      <c r="C928" s="102"/>
      <c r="D928" s="102"/>
      <c r="E928" s="69"/>
      <c r="G928" s="102"/>
    </row>
    <row r="929" ht="12.75" spans="3:7">
      <c r="C929" s="102"/>
      <c r="D929" s="102"/>
      <c r="E929" s="69"/>
      <c r="G929" s="102"/>
    </row>
    <row r="930" ht="12.75" spans="3:7">
      <c r="C930" s="102"/>
      <c r="D930" s="102"/>
      <c r="E930" s="69"/>
      <c r="G930" s="102"/>
    </row>
    <row r="931" ht="12.75" spans="3:7">
      <c r="C931" s="102"/>
      <c r="D931" s="102"/>
      <c r="E931" s="69"/>
      <c r="G931" s="102"/>
    </row>
    <row r="932" ht="12.75" spans="3:7">
      <c r="C932" s="102"/>
      <c r="D932" s="102"/>
      <c r="E932" s="69"/>
      <c r="G932" s="102"/>
    </row>
    <row r="933" ht="12.75" spans="3:7">
      <c r="C933" s="102"/>
      <c r="D933" s="102"/>
      <c r="E933" s="69"/>
      <c r="G933" s="102"/>
    </row>
    <row r="934" ht="12.75" spans="3:7">
      <c r="C934" s="102"/>
      <c r="D934" s="102"/>
      <c r="E934" s="69"/>
      <c r="G934" s="102"/>
    </row>
    <row r="935" ht="12.75" spans="3:7">
      <c r="C935" s="102"/>
      <c r="D935" s="102"/>
      <c r="E935" s="69"/>
      <c r="G935" s="102"/>
    </row>
    <row r="936" ht="12.75" spans="3:7">
      <c r="C936" s="102"/>
      <c r="D936" s="102"/>
      <c r="E936" s="69"/>
      <c r="G936" s="102"/>
    </row>
    <row r="937" ht="12.75" spans="3:7">
      <c r="C937" s="102"/>
      <c r="D937" s="102"/>
      <c r="E937" s="69"/>
      <c r="G937" s="102"/>
    </row>
    <row r="938" ht="12.75" spans="3:7">
      <c r="C938" s="102"/>
      <c r="D938" s="102"/>
      <c r="E938" s="69"/>
      <c r="G938" s="102"/>
    </row>
    <row r="939" ht="12.75" spans="3:7">
      <c r="C939" s="102"/>
      <c r="D939" s="102"/>
      <c r="E939" s="69"/>
      <c r="G939" s="102"/>
    </row>
    <row r="940" ht="12.75" spans="3:7">
      <c r="C940" s="102"/>
      <c r="D940" s="102"/>
      <c r="E940" s="69"/>
      <c r="G940" s="102"/>
    </row>
    <row r="941" ht="12.75" spans="3:7">
      <c r="C941" s="102"/>
      <c r="D941" s="102"/>
      <c r="E941" s="69"/>
      <c r="G941" s="102"/>
    </row>
    <row r="942" ht="12.75" spans="3:7">
      <c r="C942" s="102"/>
      <c r="D942" s="102"/>
      <c r="E942" s="69"/>
      <c r="G942" s="102"/>
    </row>
    <row r="943" ht="12.75" spans="3:7">
      <c r="C943" s="102"/>
      <c r="D943" s="102"/>
      <c r="E943" s="69"/>
      <c r="G943" s="102"/>
    </row>
    <row r="944" ht="12.75" spans="3:7">
      <c r="C944" s="102"/>
      <c r="D944" s="102"/>
      <c r="E944" s="69"/>
      <c r="G944" s="102"/>
    </row>
    <row r="945" ht="12.75" spans="3:7">
      <c r="C945" s="102"/>
      <c r="D945" s="102"/>
      <c r="E945" s="69"/>
      <c r="G945" s="102"/>
    </row>
    <row r="946" ht="12.75" spans="3:7">
      <c r="C946" s="102"/>
      <c r="D946" s="102"/>
      <c r="E946" s="69"/>
      <c r="G946" s="102"/>
    </row>
    <row r="947" ht="12.75" spans="3:7">
      <c r="C947" s="102"/>
      <c r="D947" s="102"/>
      <c r="E947" s="69"/>
      <c r="G947" s="102"/>
    </row>
    <row r="948" ht="12.75" spans="3:7">
      <c r="C948" s="102"/>
      <c r="D948" s="102"/>
      <c r="E948" s="69"/>
      <c r="G948" s="102"/>
    </row>
    <row r="949" ht="12.75" spans="3:7">
      <c r="C949" s="102"/>
      <c r="D949" s="102"/>
      <c r="E949" s="69"/>
      <c r="G949" s="102"/>
    </row>
    <row r="950" ht="12.75" spans="3:7">
      <c r="C950" s="102"/>
      <c r="D950" s="102"/>
      <c r="E950" s="69"/>
      <c r="G950" s="102"/>
    </row>
    <row r="951" ht="12.75" spans="3:7">
      <c r="C951" s="102"/>
      <c r="D951" s="102"/>
      <c r="E951" s="69"/>
      <c r="G951" s="102"/>
    </row>
    <row r="952" ht="12.75" spans="3:7">
      <c r="C952" s="102"/>
      <c r="D952" s="102"/>
      <c r="E952" s="69"/>
      <c r="G952" s="102"/>
    </row>
    <row r="953" ht="12.75" spans="3:7">
      <c r="C953" s="102"/>
      <c r="D953" s="102"/>
      <c r="E953" s="69"/>
      <c r="G953" s="102"/>
    </row>
    <row r="954" ht="12.75" spans="3:7">
      <c r="C954" s="102"/>
      <c r="D954" s="102"/>
      <c r="E954" s="69"/>
      <c r="G954" s="102"/>
    </row>
    <row r="955" ht="12.75" spans="3:7">
      <c r="C955" s="102"/>
      <c r="D955" s="102"/>
      <c r="E955" s="69"/>
      <c r="G955" s="102"/>
    </row>
    <row r="956" ht="12.75" spans="3:7">
      <c r="C956" s="102"/>
      <c r="D956" s="102"/>
      <c r="E956" s="69"/>
      <c r="G956" s="102"/>
    </row>
    <row r="957" ht="12.75" spans="3:7">
      <c r="C957" s="102"/>
      <c r="D957" s="102"/>
      <c r="E957" s="69"/>
      <c r="G957" s="102"/>
    </row>
    <row r="958" ht="12.75" spans="3:7">
      <c r="C958" s="102"/>
      <c r="D958" s="102"/>
      <c r="E958" s="69"/>
      <c r="G958" s="102"/>
    </row>
    <row r="959" ht="12.75" spans="3:7">
      <c r="C959" s="102"/>
      <c r="D959" s="102"/>
      <c r="E959" s="69"/>
      <c r="G959" s="102"/>
    </row>
    <row r="960" ht="12.75" spans="3:7">
      <c r="C960" s="102"/>
      <c r="D960" s="102"/>
      <c r="E960" s="69"/>
      <c r="G960" s="102"/>
    </row>
    <row r="961" ht="12.75" spans="3:7">
      <c r="C961" s="102"/>
      <c r="D961" s="102"/>
      <c r="E961" s="69"/>
      <c r="G961" s="102"/>
    </row>
    <row r="962" ht="12.75" spans="3:7">
      <c r="C962" s="102"/>
      <c r="D962" s="102"/>
      <c r="E962" s="69"/>
      <c r="G962" s="102"/>
    </row>
    <row r="963" ht="12.75" spans="3:7">
      <c r="C963" s="102"/>
      <c r="D963" s="102"/>
      <c r="E963" s="69"/>
      <c r="G963" s="102"/>
    </row>
    <row r="964" ht="12.75" spans="3:7">
      <c r="C964" s="102"/>
      <c r="D964" s="102"/>
      <c r="E964" s="69"/>
      <c r="G964" s="102"/>
    </row>
    <row r="965" ht="12.75" spans="3:7">
      <c r="C965" s="102"/>
      <c r="D965" s="102"/>
      <c r="E965" s="69"/>
      <c r="G965" s="102"/>
    </row>
    <row r="966" ht="12.75" spans="3:7">
      <c r="C966" s="102"/>
      <c r="D966" s="102"/>
      <c r="E966" s="69"/>
      <c r="G966" s="102"/>
    </row>
    <row r="967" ht="12.75" spans="3:7">
      <c r="C967" s="102"/>
      <c r="D967" s="102"/>
      <c r="E967" s="69"/>
      <c r="G967" s="102"/>
    </row>
    <row r="968" ht="12.75" spans="3:7">
      <c r="C968" s="102"/>
      <c r="D968" s="102"/>
      <c r="E968" s="69"/>
      <c r="G968" s="102"/>
    </row>
    <row r="969" ht="12.75" spans="3:7">
      <c r="C969" s="102"/>
      <c r="D969" s="102"/>
      <c r="E969" s="69"/>
      <c r="G969" s="102"/>
    </row>
    <row r="970" ht="12.75" spans="3:7">
      <c r="C970" s="102"/>
      <c r="D970" s="102"/>
      <c r="E970" s="69"/>
      <c r="G970" s="102"/>
    </row>
    <row r="971" ht="12.75" spans="3:7">
      <c r="C971" s="102"/>
      <c r="D971" s="102"/>
      <c r="E971" s="69"/>
      <c r="G971" s="102"/>
    </row>
    <row r="972" ht="12.75" spans="3:7">
      <c r="C972" s="102"/>
      <c r="D972" s="102"/>
      <c r="E972" s="69"/>
      <c r="G972" s="102"/>
    </row>
    <row r="973" ht="12.75" spans="3:7">
      <c r="C973" s="102"/>
      <c r="D973" s="102"/>
      <c r="E973" s="69"/>
      <c r="G973" s="102"/>
    </row>
    <row r="974" ht="12.75" spans="3:7">
      <c r="C974" s="102"/>
      <c r="D974" s="102"/>
      <c r="E974" s="69"/>
      <c r="G974" s="102"/>
    </row>
    <row r="975" ht="12.75" spans="3:7">
      <c r="C975" s="102"/>
      <c r="D975" s="102"/>
      <c r="E975" s="69"/>
      <c r="G975" s="102"/>
    </row>
    <row r="976" ht="12.75" spans="3:7">
      <c r="C976" s="102"/>
      <c r="D976" s="102"/>
      <c r="E976" s="69"/>
      <c r="G976" s="102"/>
    </row>
    <row r="977" ht="12.75" spans="3:7">
      <c r="C977" s="102"/>
      <c r="D977" s="102"/>
      <c r="E977" s="69"/>
      <c r="G977" s="102"/>
    </row>
    <row r="978" ht="12.75" spans="3:7">
      <c r="C978" s="102"/>
      <c r="D978" s="102"/>
      <c r="E978" s="69"/>
      <c r="G978" s="102"/>
    </row>
    <row r="979" ht="12.75" spans="3:7">
      <c r="C979" s="102"/>
      <c r="D979" s="102"/>
      <c r="E979" s="69"/>
      <c r="G979" s="102"/>
    </row>
    <row r="980" ht="12.75" spans="3:7">
      <c r="C980" s="102"/>
      <c r="D980" s="102"/>
      <c r="E980" s="69"/>
      <c r="G980" s="102"/>
    </row>
    <row r="981" ht="12.75" spans="3:7">
      <c r="C981" s="102"/>
      <c r="D981" s="102"/>
      <c r="E981" s="69"/>
      <c r="G981" s="102"/>
    </row>
    <row r="982" ht="12.75" spans="3:7">
      <c r="C982" s="102"/>
      <c r="D982" s="102"/>
      <c r="E982" s="69"/>
      <c r="G982" s="102"/>
    </row>
    <row r="983" ht="12.75" spans="3:7">
      <c r="C983" s="102"/>
      <c r="D983" s="102"/>
      <c r="E983" s="69"/>
      <c r="G983" s="102"/>
    </row>
    <row r="984" ht="12.75" spans="3:7">
      <c r="C984" s="102"/>
      <c r="D984" s="102"/>
      <c r="E984" s="69"/>
      <c r="G984" s="102"/>
    </row>
    <row r="985" ht="12.75" spans="3:7">
      <c r="C985" s="102"/>
      <c r="D985" s="102"/>
      <c r="E985" s="69"/>
      <c r="G985" s="102"/>
    </row>
    <row r="986" ht="12.75" spans="3:7">
      <c r="C986" s="102"/>
      <c r="D986" s="102"/>
      <c r="E986" s="69"/>
      <c r="G986" s="102"/>
    </row>
    <row r="987" ht="12.75" spans="3:7">
      <c r="C987" s="102"/>
      <c r="D987" s="102"/>
      <c r="E987" s="69"/>
      <c r="G987" s="102"/>
    </row>
    <row r="988" ht="12.75" spans="3:7">
      <c r="C988" s="102"/>
      <c r="D988" s="102"/>
      <c r="E988" s="69"/>
      <c r="G988" s="102"/>
    </row>
    <row r="989" ht="12.75" spans="3:7">
      <c r="C989" s="102"/>
      <c r="D989" s="102"/>
      <c r="E989" s="69"/>
      <c r="G989" s="102"/>
    </row>
    <row r="990" ht="12.75" spans="3:7">
      <c r="C990" s="102"/>
      <c r="D990" s="102"/>
      <c r="E990" s="69"/>
      <c r="G990" s="102"/>
    </row>
    <row r="991" ht="12.75" spans="3:7">
      <c r="C991" s="102"/>
      <c r="D991" s="102"/>
      <c r="E991" s="69"/>
      <c r="G991" s="102"/>
    </row>
    <row r="992" ht="12.75" spans="3:7">
      <c r="C992" s="102"/>
      <c r="D992" s="102"/>
      <c r="E992" s="69"/>
      <c r="G992" s="102"/>
    </row>
    <row r="993" ht="12.75" spans="3:7">
      <c r="C993" s="102"/>
      <c r="D993" s="102"/>
      <c r="E993" s="69"/>
      <c r="G993" s="102"/>
    </row>
    <row r="994" ht="12.75" spans="3:7">
      <c r="C994" s="102"/>
      <c r="D994" s="102"/>
      <c r="E994" s="69"/>
      <c r="G994" s="102"/>
    </row>
    <row r="995" ht="12.75" spans="3:7">
      <c r="C995" s="102"/>
      <c r="D995" s="102"/>
      <c r="E995" s="69"/>
      <c r="G995" s="102"/>
    </row>
    <row r="996" ht="12.75" spans="3:7">
      <c r="C996" s="102"/>
      <c r="D996" s="102"/>
      <c r="E996" s="69"/>
      <c r="G996" s="102"/>
    </row>
    <row r="997" ht="12.75" spans="3:7">
      <c r="C997" s="102"/>
      <c r="D997" s="102"/>
      <c r="E997" s="69"/>
      <c r="G997" s="102"/>
    </row>
    <row r="998" ht="12.75" spans="3:7">
      <c r="C998" s="102"/>
      <c r="D998" s="102"/>
      <c r="E998" s="69"/>
      <c r="G998" s="102"/>
    </row>
    <row r="999" ht="12.75" spans="3:7">
      <c r="C999" s="102"/>
      <c r="D999" s="102"/>
      <c r="E999" s="69"/>
      <c r="G999" s="102"/>
    </row>
    <row r="1000" ht="12.75" spans="3:7">
      <c r="C1000" s="102"/>
      <c r="D1000" s="102"/>
      <c r="E1000" s="69"/>
      <c r="G1000" s="102"/>
    </row>
    <row r="1001" ht="12.75" spans="3:7">
      <c r="C1001" s="102"/>
      <c r="D1001" s="102"/>
      <c r="E1001" s="69"/>
      <c r="G1001" s="102"/>
    </row>
    <row r="1002" ht="12.75" spans="3:7">
      <c r="C1002" s="102"/>
      <c r="D1002" s="102"/>
      <c r="E1002" s="69"/>
      <c r="G1002" s="102"/>
    </row>
    <row r="1003" ht="12.75" spans="3:7">
      <c r="C1003" s="102"/>
      <c r="D1003" s="102"/>
      <c r="E1003" s="69"/>
      <c r="G1003" s="102"/>
    </row>
    <row r="1004" ht="12.75" spans="3:7">
      <c r="C1004" s="102"/>
      <c r="D1004" s="102"/>
      <c r="E1004" s="69"/>
      <c r="G1004" s="102"/>
    </row>
    <row r="1005" ht="12.75" spans="3:7">
      <c r="C1005" s="102"/>
      <c r="D1005" s="102"/>
      <c r="E1005" s="69"/>
      <c r="G1005" s="102"/>
    </row>
    <row r="1006" ht="12.75" spans="3:7">
      <c r="C1006" s="102"/>
      <c r="D1006" s="102"/>
      <c r="E1006" s="69"/>
      <c r="G1006" s="102"/>
    </row>
    <row r="1007" ht="12.75" spans="3:7">
      <c r="C1007" s="102"/>
      <c r="D1007" s="102"/>
      <c r="E1007" s="69"/>
      <c r="G1007" s="102"/>
    </row>
    <row r="1008" ht="12.75" spans="3:7">
      <c r="C1008" s="102"/>
      <c r="D1008" s="102"/>
      <c r="E1008" s="69"/>
      <c r="G1008" s="102"/>
    </row>
    <row r="1009" ht="12.75" spans="3:7">
      <c r="C1009" s="102"/>
      <c r="D1009" s="102"/>
      <c r="E1009" s="69"/>
      <c r="G1009" s="102"/>
    </row>
    <row r="1010" ht="12.75" spans="3:7">
      <c r="C1010" s="102"/>
      <c r="D1010" s="102"/>
      <c r="E1010" s="69"/>
      <c r="G1010" s="102"/>
    </row>
    <row r="1011" ht="12.75" spans="3:7">
      <c r="C1011" s="102"/>
      <c r="D1011" s="102"/>
      <c r="E1011" s="69"/>
      <c r="G1011" s="102"/>
    </row>
    <row r="1012" ht="12.75" spans="3:7">
      <c r="C1012" s="102"/>
      <c r="D1012" s="102"/>
      <c r="E1012" s="69"/>
      <c r="G1012" s="102"/>
    </row>
    <row r="1013" ht="12.75" spans="3:7">
      <c r="C1013" s="102"/>
      <c r="D1013" s="102"/>
      <c r="E1013" s="69"/>
      <c r="G1013" s="102"/>
    </row>
    <row r="1014" ht="12.75" spans="3:7">
      <c r="C1014" s="102"/>
      <c r="D1014" s="102"/>
      <c r="E1014" s="69"/>
      <c r="G1014" s="102"/>
    </row>
    <row r="1015" ht="12.75" spans="3:7">
      <c r="C1015" s="102"/>
      <c r="D1015" s="102"/>
      <c r="E1015" s="69"/>
      <c r="G1015" s="102"/>
    </row>
    <row r="1016" ht="12.75" spans="3:7">
      <c r="C1016" s="102"/>
      <c r="D1016" s="102"/>
      <c r="E1016" s="69"/>
      <c r="G1016" s="102"/>
    </row>
    <row r="1017" ht="12.75" spans="3:7">
      <c r="C1017" s="102"/>
      <c r="D1017" s="102"/>
      <c r="E1017" s="69"/>
      <c r="G1017" s="102"/>
    </row>
    <row r="1018" ht="12.75" spans="3:7">
      <c r="C1018" s="102"/>
      <c r="D1018" s="102"/>
      <c r="E1018" s="69"/>
      <c r="G1018" s="102"/>
    </row>
    <row r="1019" ht="12.75" spans="3:7">
      <c r="C1019" s="102"/>
      <c r="D1019" s="102"/>
      <c r="E1019" s="69"/>
      <c r="G1019" s="102"/>
    </row>
    <row r="1020" ht="12.75" spans="3:7">
      <c r="C1020" s="102"/>
      <c r="D1020" s="102"/>
      <c r="E1020" s="69"/>
      <c r="G1020" s="102"/>
    </row>
    <row r="1021" ht="12.75" spans="3:7">
      <c r="C1021" s="102"/>
      <c r="D1021" s="102"/>
      <c r="E1021" s="69"/>
      <c r="G1021" s="102"/>
    </row>
    <row r="1022" ht="12.75" spans="3:7">
      <c r="C1022" s="102"/>
      <c r="D1022" s="102"/>
      <c r="E1022" s="69"/>
      <c r="G1022" s="102"/>
    </row>
    <row r="1023" ht="12.75" spans="3:7">
      <c r="C1023" s="102"/>
      <c r="D1023" s="102"/>
      <c r="E1023" s="69"/>
      <c r="G1023" s="102"/>
    </row>
    <row r="1024" ht="12.75" spans="3:7">
      <c r="C1024" s="102"/>
      <c r="D1024" s="102"/>
      <c r="E1024" s="69"/>
      <c r="G1024" s="102"/>
    </row>
    <row r="1025" ht="12.75" spans="3:7">
      <c r="C1025" s="102"/>
      <c r="D1025" s="102"/>
      <c r="E1025" s="69"/>
      <c r="G1025" s="102"/>
    </row>
    <row r="1026" ht="12.75" spans="3:7">
      <c r="C1026" s="102"/>
      <c r="D1026" s="102"/>
      <c r="E1026" s="69"/>
      <c r="G1026" s="102"/>
    </row>
    <row r="1027" ht="12.75" spans="3:7">
      <c r="C1027" s="102"/>
      <c r="D1027" s="102"/>
      <c r="E1027" s="69"/>
      <c r="G1027" s="102"/>
    </row>
    <row r="1028" ht="12.75" spans="3:7">
      <c r="C1028" s="102"/>
      <c r="D1028" s="102"/>
      <c r="E1028" s="69"/>
      <c r="G1028" s="102"/>
    </row>
    <row r="1029" ht="12.75" spans="3:7">
      <c r="C1029" s="102"/>
      <c r="D1029" s="102"/>
      <c r="E1029" s="69"/>
      <c r="G1029" s="102"/>
    </row>
    <row r="1030" ht="12.75" spans="3:7">
      <c r="C1030" s="102"/>
      <c r="D1030" s="102"/>
      <c r="E1030" s="69"/>
      <c r="G1030" s="102"/>
    </row>
    <row r="1031" ht="12.75" spans="3:7">
      <c r="C1031" s="102"/>
      <c r="D1031" s="102"/>
      <c r="E1031" s="69"/>
      <c r="G1031" s="102"/>
    </row>
    <row r="1032" ht="12.75" spans="3:7">
      <c r="C1032" s="102"/>
      <c r="D1032" s="102"/>
      <c r="E1032" s="69"/>
      <c r="G1032" s="102"/>
    </row>
    <row r="1033" ht="12.75" spans="3:7">
      <c r="C1033" s="102"/>
      <c r="D1033" s="102"/>
      <c r="E1033" s="69"/>
      <c r="G1033" s="102"/>
    </row>
    <row r="1034" ht="12.75" spans="3:7">
      <c r="C1034" s="102"/>
      <c r="D1034" s="102"/>
      <c r="E1034" s="69"/>
      <c r="G1034" s="102"/>
    </row>
    <row r="1035" ht="12.75" spans="3:7">
      <c r="C1035" s="102"/>
      <c r="D1035" s="102"/>
      <c r="E1035" s="69"/>
      <c r="G1035" s="102"/>
    </row>
    <row r="1036" ht="12.75" spans="3:7">
      <c r="C1036" s="102"/>
      <c r="D1036" s="102"/>
      <c r="E1036" s="69"/>
      <c r="G1036" s="102"/>
    </row>
    <row r="1037" ht="12.75" spans="3:7">
      <c r="C1037" s="102"/>
      <c r="D1037" s="102"/>
      <c r="E1037" s="69"/>
      <c r="G1037" s="102"/>
    </row>
    <row r="1038" ht="12.75" spans="3:7">
      <c r="C1038" s="102"/>
      <c r="D1038" s="102"/>
      <c r="E1038" s="69"/>
      <c r="G1038" s="102"/>
    </row>
    <row r="1039" ht="12.75" spans="3:7">
      <c r="C1039" s="102"/>
      <c r="D1039" s="102"/>
      <c r="E1039" s="69"/>
      <c r="G1039" s="102"/>
    </row>
    <row r="1040" ht="12.75" spans="3:7">
      <c r="C1040" s="102"/>
      <c r="D1040" s="102"/>
      <c r="E1040" s="69"/>
      <c r="G1040" s="102"/>
    </row>
    <row r="1041" ht="12.75" spans="3:7">
      <c r="C1041" s="102"/>
      <c r="D1041" s="102"/>
      <c r="E1041" s="69"/>
      <c r="G1041" s="102"/>
    </row>
    <row r="1042" ht="12.75" spans="3:7">
      <c r="C1042" s="102"/>
      <c r="D1042" s="102"/>
      <c r="E1042" s="69"/>
      <c r="G1042" s="102"/>
    </row>
    <row r="1043" ht="12.75" spans="3:7">
      <c r="C1043" s="102"/>
      <c r="D1043" s="102"/>
      <c r="E1043" s="69"/>
      <c r="G1043" s="102"/>
    </row>
    <row r="1044" ht="12.75" spans="3:7">
      <c r="C1044" s="102"/>
      <c r="D1044" s="102"/>
      <c r="E1044" s="69"/>
      <c r="G1044" s="102"/>
    </row>
    <row r="1045" ht="12.75" spans="3:7">
      <c r="C1045" s="102"/>
      <c r="D1045" s="102"/>
      <c r="E1045" s="69"/>
      <c r="G1045" s="102"/>
    </row>
    <row r="1046" ht="12.75" spans="3:7">
      <c r="C1046" s="102"/>
      <c r="D1046" s="102"/>
      <c r="E1046" s="69"/>
      <c r="G1046" s="102"/>
    </row>
    <row r="1047" ht="12.75" spans="3:7">
      <c r="C1047" s="102"/>
      <c r="D1047" s="102"/>
      <c r="E1047" s="69"/>
      <c r="G1047" s="102"/>
    </row>
    <row r="1048" ht="12.75" spans="3:7">
      <c r="C1048" s="102"/>
      <c r="D1048" s="102"/>
      <c r="E1048" s="69"/>
      <c r="G1048" s="102"/>
    </row>
    <row r="1049" ht="12.75" spans="3:7">
      <c r="C1049" s="102"/>
      <c r="D1049" s="102"/>
      <c r="E1049" s="69"/>
      <c r="G1049" s="102"/>
    </row>
    <row r="1050" ht="12.75" spans="3:7">
      <c r="C1050" s="102"/>
      <c r="D1050" s="102"/>
      <c r="E1050" s="69"/>
      <c r="G1050" s="102"/>
    </row>
    <row r="1051" ht="12.75" spans="3:7">
      <c r="C1051" s="102"/>
      <c r="D1051" s="102"/>
      <c r="E1051" s="69"/>
      <c r="G1051" s="102"/>
    </row>
    <row r="1052" ht="12.75" spans="3:7">
      <c r="C1052" s="102"/>
      <c r="D1052" s="102"/>
      <c r="E1052" s="69"/>
      <c r="G1052" s="102"/>
    </row>
    <row r="1053" ht="12.75" spans="3:7">
      <c r="C1053" s="102"/>
      <c r="D1053" s="102"/>
      <c r="E1053" s="69"/>
      <c r="G1053" s="102"/>
    </row>
    <row r="1054" ht="12.75" spans="3:7">
      <c r="C1054" s="102"/>
      <c r="D1054" s="102"/>
      <c r="E1054" s="69"/>
      <c r="G1054" s="102"/>
    </row>
    <row r="1055" ht="12.75" spans="3:7">
      <c r="C1055" s="102"/>
      <c r="D1055" s="102"/>
      <c r="E1055" s="69"/>
      <c r="G1055" s="102"/>
    </row>
    <row r="1056" ht="12.75" spans="3:7">
      <c r="C1056" s="102"/>
      <c r="D1056" s="102"/>
      <c r="E1056" s="69"/>
      <c r="G1056" s="102"/>
    </row>
    <row r="1057" ht="12.75" spans="3:7">
      <c r="C1057" s="102"/>
      <c r="D1057" s="102"/>
      <c r="E1057" s="69"/>
      <c r="G1057" s="102"/>
    </row>
    <row r="1058" ht="12.75" spans="3:7">
      <c r="C1058" s="102"/>
      <c r="D1058" s="102"/>
      <c r="E1058" s="69"/>
      <c r="G1058" s="102"/>
    </row>
    <row r="1059" ht="12.75" spans="3:7">
      <c r="C1059" s="102"/>
      <c r="D1059" s="102"/>
      <c r="E1059" s="69"/>
      <c r="G1059" s="102"/>
    </row>
    <row r="1060" ht="12.75" spans="3:7">
      <c r="C1060" s="102"/>
      <c r="D1060" s="102"/>
      <c r="E1060" s="69"/>
      <c r="G1060" s="102"/>
    </row>
    <row r="1061" ht="12.75" spans="3:7">
      <c r="C1061" s="102"/>
      <c r="D1061" s="102"/>
      <c r="E1061" s="69"/>
      <c r="G1061" s="102"/>
    </row>
    <row r="1062" ht="12.75" spans="3:7">
      <c r="C1062" s="102"/>
      <c r="D1062" s="102"/>
      <c r="E1062" s="69"/>
      <c r="G1062" s="102"/>
    </row>
    <row r="1063" ht="12.75" spans="3:7">
      <c r="C1063" s="102"/>
      <c r="D1063" s="102"/>
      <c r="E1063" s="69"/>
      <c r="G1063" s="102"/>
    </row>
    <row r="1064" ht="12.75" spans="3:7">
      <c r="C1064" s="102"/>
      <c r="D1064" s="102"/>
      <c r="E1064" s="69"/>
      <c r="G1064" s="102"/>
    </row>
    <row r="1065" ht="12.75" spans="3:7">
      <c r="C1065" s="102"/>
      <c r="D1065" s="102"/>
      <c r="E1065" s="69"/>
      <c r="G1065" s="102"/>
    </row>
    <row r="1066" ht="12.75" spans="3:7">
      <c r="C1066" s="102"/>
      <c r="D1066" s="102"/>
      <c r="E1066" s="69"/>
      <c r="G1066" s="102"/>
    </row>
    <row r="1067" ht="12.75" spans="3:7">
      <c r="C1067" s="102"/>
      <c r="D1067" s="102"/>
      <c r="E1067" s="69"/>
      <c r="G1067" s="102"/>
    </row>
    <row r="1068" ht="12.75" spans="3:7">
      <c r="C1068" s="102"/>
      <c r="D1068" s="102"/>
      <c r="E1068" s="69"/>
      <c r="G1068" s="102"/>
    </row>
    <row r="1069" ht="12.75" spans="3:7">
      <c r="C1069" s="102"/>
      <c r="D1069" s="102"/>
      <c r="E1069" s="69"/>
      <c r="G1069" s="102"/>
    </row>
    <row r="1070" ht="12.75" spans="3:7">
      <c r="C1070" s="102"/>
      <c r="D1070" s="102"/>
      <c r="E1070" s="69"/>
      <c r="G1070" s="102"/>
    </row>
    <row r="1071" ht="12.75" spans="3:7">
      <c r="C1071" s="102"/>
      <c r="D1071" s="102"/>
      <c r="E1071" s="69"/>
      <c r="G1071" s="102"/>
    </row>
    <row r="1072" ht="12.75" spans="3:7">
      <c r="C1072" s="102"/>
      <c r="D1072" s="102"/>
      <c r="E1072" s="69"/>
      <c r="G1072" s="102"/>
    </row>
    <row r="1073" ht="12.75" spans="3:7">
      <c r="C1073" s="102"/>
      <c r="D1073" s="102"/>
      <c r="E1073" s="69"/>
      <c r="G1073" s="102"/>
    </row>
    <row r="1074" ht="12.75" spans="3:7">
      <c r="C1074" s="102"/>
      <c r="D1074" s="102"/>
      <c r="E1074" s="69"/>
      <c r="G1074" s="102"/>
    </row>
    <row r="1075" ht="12.75" spans="3:7">
      <c r="C1075" s="102"/>
      <c r="D1075" s="102"/>
      <c r="E1075" s="69"/>
      <c r="G1075" s="102"/>
    </row>
    <row r="1076" ht="12.75" spans="3:7">
      <c r="C1076" s="102"/>
      <c r="D1076" s="102"/>
      <c r="E1076" s="69"/>
      <c r="G1076" s="102"/>
    </row>
    <row r="1077" ht="12.75" spans="3:7">
      <c r="C1077" s="102"/>
      <c r="D1077" s="102"/>
      <c r="E1077" s="69"/>
      <c r="G1077" s="102"/>
    </row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28:G28"/>
    <mergeCell ref="A68:G68"/>
    <mergeCell ref="A74:G74"/>
    <mergeCell ref="A86:G86"/>
    <mergeCell ref="A89:G89"/>
    <mergeCell ref="A100:G100"/>
    <mergeCell ref="A105:G105"/>
    <mergeCell ref="A107:G107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5B9BD5"/>
    <pageSetUpPr fitToPage="1"/>
  </sheetPr>
  <dimension ref="A1:H1048460"/>
  <sheetViews>
    <sheetView workbookViewId="0">
      <pane ySplit="15" topLeftCell="A16" activePane="bottomLeft" state="frozen"/>
      <selection/>
      <selection pane="bottomLeft" activeCell="F33" sqref="F33"/>
    </sheetView>
  </sheetViews>
  <sheetFormatPr defaultColWidth="12.6380952380952" defaultRowHeight="12.75" outlineLevelCol="7"/>
  <cols>
    <col min="1" max="1" width="25.5142857142857" customWidth="1"/>
    <col min="2" max="2" width="37.3809523809524" customWidth="1"/>
    <col min="3" max="3" width="13.8761904761905" customWidth="1"/>
    <col min="4" max="4" width="12.3809523809524" customWidth="1"/>
    <col min="5" max="5" width="14.0095238095238" customWidth="1"/>
    <col min="8" max="8" width="18.3904761904762" customWidth="1"/>
  </cols>
  <sheetData>
    <row r="1" spans="5:5">
      <c r="E1" s="106"/>
    </row>
    <row r="2" spans="2:8">
      <c r="B2" s="9"/>
      <c r="C2" s="10"/>
      <c r="D2" s="10"/>
      <c r="E2" s="554"/>
      <c r="F2" s="9"/>
      <c r="G2" s="10"/>
      <c r="H2" s="10"/>
    </row>
    <row r="3" spans="1:8">
      <c r="A3" s="9"/>
      <c r="B3" s="9"/>
      <c r="C3" s="10"/>
      <c r="D3" s="10"/>
      <c r="E3" s="554"/>
      <c r="F3" s="9"/>
      <c r="G3" s="10"/>
      <c r="H3" s="10"/>
    </row>
    <row r="4" spans="1:8">
      <c r="A4" s="9"/>
      <c r="B4" s="9"/>
      <c r="C4" s="10"/>
      <c r="D4" s="10"/>
      <c r="E4" s="554"/>
      <c r="F4" s="9"/>
      <c r="G4" s="10"/>
      <c r="H4" s="10"/>
    </row>
    <row r="5" spans="1:8">
      <c r="A5" s="9"/>
      <c r="B5" s="9"/>
      <c r="C5" s="10"/>
      <c r="D5" s="10"/>
      <c r="E5" s="554"/>
      <c r="F5" s="9"/>
      <c r="G5" s="10"/>
      <c r="H5" s="10"/>
    </row>
    <row r="6" spans="1:8">
      <c r="A6" s="914" t="s">
        <v>0</v>
      </c>
      <c r="B6" s="914"/>
      <c r="C6" s="914"/>
      <c r="D6" s="914"/>
      <c r="E6" s="914"/>
      <c r="F6" s="914"/>
      <c r="G6" s="914"/>
      <c r="H6" s="914"/>
    </row>
    <row r="7" spans="1:8">
      <c r="A7" s="914" t="s">
        <v>1</v>
      </c>
      <c r="B7" s="914"/>
      <c r="C7" s="914"/>
      <c r="D7" s="914"/>
      <c r="E7" s="914"/>
      <c r="F7" s="914"/>
      <c r="G7" s="914"/>
      <c r="H7" s="914"/>
    </row>
    <row r="8" spans="1:8">
      <c r="A8" s="914" t="s">
        <v>2</v>
      </c>
      <c r="B8" s="914"/>
      <c r="C8" s="914"/>
      <c r="D8" s="914"/>
      <c r="E8" s="914"/>
      <c r="F8" s="914"/>
      <c r="G8" s="914"/>
      <c r="H8" s="914"/>
    </row>
    <row r="9" spans="1:8">
      <c r="A9" s="915" t="s">
        <v>3</v>
      </c>
      <c r="B9" s="915"/>
      <c r="C9" s="915"/>
      <c r="D9" s="915"/>
      <c r="E9" s="915"/>
      <c r="F9" s="915"/>
      <c r="G9" s="915"/>
      <c r="H9" s="915"/>
    </row>
    <row r="10" spans="1:8">
      <c r="A10" s="915" t="s">
        <v>4</v>
      </c>
      <c r="B10" s="915"/>
      <c r="C10" s="915"/>
      <c r="D10" s="915"/>
      <c r="E10" s="915"/>
      <c r="F10" s="915"/>
      <c r="G10" s="915"/>
      <c r="H10" s="915"/>
    </row>
    <row r="11" spans="1:8">
      <c r="A11" s="916" t="s">
        <v>5</v>
      </c>
      <c r="B11" s="916"/>
      <c r="C11" s="916"/>
      <c r="D11" s="916"/>
      <c r="E11" s="916"/>
      <c r="F11" s="916"/>
      <c r="G11" s="916"/>
      <c r="H11" s="916"/>
    </row>
    <row r="12" spans="1:8">
      <c r="A12" s="8"/>
      <c r="B12" s="9"/>
      <c r="C12" s="10"/>
      <c r="D12" s="10"/>
      <c r="E12" s="554"/>
      <c r="F12" s="9"/>
      <c r="G12" s="10"/>
      <c r="H12" s="10"/>
    </row>
    <row r="13" ht="15.75" spans="1:8">
      <c r="A13" s="801" t="s">
        <v>6</v>
      </c>
      <c r="B13" s="801"/>
      <c r="C13" s="801"/>
      <c r="D13" s="801"/>
      <c r="E13" s="801"/>
      <c r="F13" s="801"/>
      <c r="G13" s="801"/>
      <c r="H13" s="801"/>
    </row>
    <row r="14" spans="1:8">
      <c r="A14" s="9"/>
      <c r="B14" s="9"/>
      <c r="C14" s="10"/>
      <c r="D14" s="10"/>
      <c r="E14" s="554"/>
      <c r="F14" s="9"/>
      <c r="G14" s="10"/>
      <c r="H14" s="10"/>
    </row>
    <row r="15" ht="38.25" spans="1:8">
      <c r="A15" s="802" t="s">
        <v>7</v>
      </c>
      <c r="B15" s="802" t="s">
        <v>8</v>
      </c>
      <c r="C15" s="802" t="s">
        <v>9</v>
      </c>
      <c r="D15" s="802" t="s">
        <v>10</v>
      </c>
      <c r="E15" s="803" t="s">
        <v>11</v>
      </c>
      <c r="F15" s="802" t="s">
        <v>12</v>
      </c>
      <c r="G15" s="804" t="s">
        <v>13</v>
      </c>
      <c r="H15" s="802" t="s">
        <v>14</v>
      </c>
    </row>
    <row r="16" ht="18.75" customHeight="1" spans="1:8">
      <c r="A16" s="627" t="s">
        <v>15</v>
      </c>
      <c r="B16" s="627"/>
      <c r="C16" s="627"/>
      <c r="D16" s="627"/>
      <c r="E16" s="627"/>
      <c r="F16" s="627"/>
      <c r="G16" s="627"/>
      <c r="H16" s="805">
        <f>SUM(E17:E17)</f>
        <v>0</v>
      </c>
    </row>
    <row r="17" spans="1:8">
      <c r="A17" s="806"/>
      <c r="B17" s="806"/>
      <c r="C17" s="917"/>
      <c r="D17" s="918"/>
      <c r="E17" s="809"/>
      <c r="F17" s="806"/>
      <c r="G17" s="806"/>
      <c r="H17" s="200"/>
    </row>
    <row r="18" ht="15.75" customHeight="1" spans="1:8">
      <c r="A18" s="627" t="s">
        <v>42</v>
      </c>
      <c r="B18" s="627"/>
      <c r="C18" s="627"/>
      <c r="D18" s="627"/>
      <c r="E18" s="627"/>
      <c r="F18" s="627"/>
      <c r="G18" s="627"/>
      <c r="H18" s="805">
        <f>SUM(E19:E37)</f>
        <v>129672.3</v>
      </c>
    </row>
    <row r="19" spans="1:8">
      <c r="A19" s="806" t="s">
        <v>310</v>
      </c>
      <c r="B19" s="806" t="s">
        <v>311</v>
      </c>
      <c r="C19" s="831">
        <v>44642</v>
      </c>
      <c r="D19" s="831">
        <v>44671</v>
      </c>
      <c r="E19" s="809">
        <v>3327.25</v>
      </c>
      <c r="F19" s="919">
        <v>44676</v>
      </c>
      <c r="G19" s="806" t="s">
        <v>18</v>
      </c>
      <c r="H19" s="200"/>
    </row>
    <row r="20" spans="1:8">
      <c r="A20" s="806" t="s">
        <v>312</v>
      </c>
      <c r="B20" s="806" t="s">
        <v>183</v>
      </c>
      <c r="C20" s="831">
        <v>44643</v>
      </c>
      <c r="D20" s="831">
        <v>44677</v>
      </c>
      <c r="E20" s="809">
        <v>7522.5</v>
      </c>
      <c r="F20" s="919">
        <v>44676</v>
      </c>
      <c r="G20" s="806" t="s">
        <v>30</v>
      </c>
      <c r="H20" s="200"/>
    </row>
    <row r="21" spans="1:8">
      <c r="A21" s="830" t="s">
        <v>313</v>
      </c>
      <c r="B21" s="830" t="s">
        <v>173</v>
      </c>
      <c r="C21" s="918">
        <v>44649</v>
      </c>
      <c r="D21" s="831">
        <v>44669</v>
      </c>
      <c r="E21" s="809">
        <v>6052.02</v>
      </c>
      <c r="F21" s="919">
        <v>44676</v>
      </c>
      <c r="G21" s="806" t="s">
        <v>18</v>
      </c>
      <c r="H21" s="200"/>
    </row>
    <row r="22" spans="1:8">
      <c r="A22" s="806" t="s">
        <v>314</v>
      </c>
      <c r="B22" s="806" t="s">
        <v>315</v>
      </c>
      <c r="C22" s="831">
        <v>44651</v>
      </c>
      <c r="D22" s="831">
        <v>44676</v>
      </c>
      <c r="E22" s="809">
        <v>14570</v>
      </c>
      <c r="F22" s="919">
        <v>44676</v>
      </c>
      <c r="G22" s="806" t="s">
        <v>30</v>
      </c>
      <c r="H22" s="200"/>
    </row>
    <row r="23" spans="1:8">
      <c r="A23" s="829" t="s">
        <v>316</v>
      </c>
      <c r="B23" s="830" t="s">
        <v>55</v>
      </c>
      <c r="C23" s="918">
        <v>44658</v>
      </c>
      <c r="D23" s="831">
        <v>44669</v>
      </c>
      <c r="E23" s="809">
        <v>14347.65</v>
      </c>
      <c r="F23" s="919">
        <v>44676</v>
      </c>
      <c r="G23" s="806" t="s">
        <v>18</v>
      </c>
      <c r="H23" s="200"/>
    </row>
    <row r="24" spans="1:8">
      <c r="A24" s="806" t="s">
        <v>317</v>
      </c>
      <c r="B24" s="806" t="s">
        <v>318</v>
      </c>
      <c r="C24" s="831">
        <v>44663</v>
      </c>
      <c r="D24" s="831">
        <v>44669</v>
      </c>
      <c r="E24" s="809">
        <v>9600</v>
      </c>
      <c r="F24" s="919">
        <v>44676</v>
      </c>
      <c r="G24" s="806" t="s">
        <v>18</v>
      </c>
      <c r="H24" s="200"/>
    </row>
    <row r="25" spans="1:8">
      <c r="A25" s="202" t="s">
        <v>319</v>
      </c>
      <c r="B25" s="920" t="s">
        <v>166</v>
      </c>
      <c r="C25" s="831">
        <v>44664</v>
      </c>
      <c r="D25" s="831">
        <v>44671</v>
      </c>
      <c r="E25" s="809" t="s">
        <v>320</v>
      </c>
      <c r="F25" s="919">
        <v>44676</v>
      </c>
      <c r="G25" s="202" t="s">
        <v>18</v>
      </c>
      <c r="H25" s="200"/>
    </row>
    <row r="26" spans="1:8">
      <c r="A26" s="372" t="s">
        <v>321</v>
      </c>
      <c r="B26" s="806" t="s">
        <v>166</v>
      </c>
      <c r="C26" s="831">
        <v>44664</v>
      </c>
      <c r="D26" s="831">
        <v>44671</v>
      </c>
      <c r="E26" s="809">
        <v>16648.61</v>
      </c>
      <c r="F26" s="919">
        <v>44676</v>
      </c>
      <c r="G26" s="806" t="s">
        <v>18</v>
      </c>
      <c r="H26" s="200"/>
    </row>
    <row r="27" spans="1:8">
      <c r="A27" s="806" t="s">
        <v>322</v>
      </c>
      <c r="B27" s="806" t="s">
        <v>323</v>
      </c>
      <c r="C27" s="831">
        <v>44665</v>
      </c>
      <c r="D27" s="831">
        <v>44669</v>
      </c>
      <c r="E27" s="809">
        <v>2264.6</v>
      </c>
      <c r="F27" s="919">
        <v>44676</v>
      </c>
      <c r="G27" s="806" t="s">
        <v>18</v>
      </c>
      <c r="H27" s="200"/>
    </row>
    <row r="28" spans="1:8">
      <c r="A28" s="806" t="s">
        <v>324</v>
      </c>
      <c r="B28" s="806" t="s">
        <v>325</v>
      </c>
      <c r="C28" s="831">
        <v>44669</v>
      </c>
      <c r="D28" s="831">
        <v>44669</v>
      </c>
      <c r="E28" s="809">
        <v>12300</v>
      </c>
      <c r="F28" s="919">
        <v>44676</v>
      </c>
      <c r="G28" s="921" t="s">
        <v>18</v>
      </c>
      <c r="H28" s="200"/>
    </row>
    <row r="29" spans="1:8">
      <c r="A29" s="806" t="s">
        <v>326</v>
      </c>
      <c r="B29" s="806" t="s">
        <v>327</v>
      </c>
      <c r="C29" s="918">
        <v>44669</v>
      </c>
      <c r="D29" s="831">
        <v>44670</v>
      </c>
      <c r="E29" s="809">
        <v>8225.04</v>
      </c>
      <c r="F29" s="919">
        <v>44676</v>
      </c>
      <c r="G29" s="921" t="s">
        <v>18</v>
      </c>
      <c r="H29" s="200"/>
    </row>
    <row r="30" spans="1:8">
      <c r="A30" s="202" t="s">
        <v>328</v>
      </c>
      <c r="B30" s="920" t="s">
        <v>55</v>
      </c>
      <c r="C30" s="918">
        <v>44669</v>
      </c>
      <c r="D30" s="918">
        <v>44670</v>
      </c>
      <c r="E30" s="202" t="s">
        <v>329</v>
      </c>
      <c r="F30" s="919">
        <v>44676</v>
      </c>
      <c r="G30" s="922" t="s">
        <v>30</v>
      </c>
      <c r="H30" s="200"/>
    </row>
    <row r="31" spans="1:8">
      <c r="A31" s="202" t="s">
        <v>330</v>
      </c>
      <c r="B31" s="920" t="s">
        <v>150</v>
      </c>
      <c r="C31" s="918">
        <v>44669</v>
      </c>
      <c r="D31" s="831">
        <v>44671</v>
      </c>
      <c r="E31" s="809" t="s">
        <v>331</v>
      </c>
      <c r="F31" s="919">
        <v>44676</v>
      </c>
      <c r="G31" s="921" t="s">
        <v>18</v>
      </c>
      <c r="H31" s="200"/>
    </row>
    <row r="32" spans="1:8">
      <c r="A32" s="806" t="s">
        <v>332</v>
      </c>
      <c r="B32" s="806" t="s">
        <v>333</v>
      </c>
      <c r="C32" s="831">
        <v>44670</v>
      </c>
      <c r="D32" s="831">
        <v>44671</v>
      </c>
      <c r="E32" s="809">
        <v>6029.03</v>
      </c>
      <c r="F32" s="919">
        <v>44676</v>
      </c>
      <c r="G32" s="921" t="s">
        <v>18</v>
      </c>
      <c r="H32" s="200"/>
    </row>
    <row r="33" spans="1:8">
      <c r="A33" s="806" t="s">
        <v>334</v>
      </c>
      <c r="B33" s="806" t="s">
        <v>335</v>
      </c>
      <c r="C33" s="831">
        <v>44670</v>
      </c>
      <c r="D33" s="831">
        <v>44671</v>
      </c>
      <c r="E33" s="809">
        <v>6342.11</v>
      </c>
      <c r="F33" s="919">
        <v>44676</v>
      </c>
      <c r="G33" s="921" t="s">
        <v>30</v>
      </c>
      <c r="H33" s="200"/>
    </row>
    <row r="34" spans="1:8">
      <c r="A34" s="806" t="s">
        <v>336</v>
      </c>
      <c r="B34" s="806" t="s">
        <v>227</v>
      </c>
      <c r="C34" s="831">
        <v>44670</v>
      </c>
      <c r="D34" s="831">
        <v>44671</v>
      </c>
      <c r="E34" s="809">
        <v>5496.09</v>
      </c>
      <c r="F34" s="919">
        <v>44676</v>
      </c>
      <c r="G34" s="921" t="s">
        <v>18</v>
      </c>
      <c r="H34" s="200"/>
    </row>
    <row r="35" spans="1:8">
      <c r="A35" s="806" t="s">
        <v>337</v>
      </c>
      <c r="B35" s="806" t="s">
        <v>338</v>
      </c>
      <c r="C35" s="831">
        <v>44670</v>
      </c>
      <c r="D35" s="831">
        <v>44676</v>
      </c>
      <c r="E35" s="809">
        <v>217.9</v>
      </c>
      <c r="F35" s="919">
        <v>44676</v>
      </c>
      <c r="G35" s="921" t="s">
        <v>18</v>
      </c>
      <c r="H35" s="200"/>
    </row>
    <row r="36" spans="1:8">
      <c r="A36" s="806" t="s">
        <v>339</v>
      </c>
      <c r="B36" s="830" t="s">
        <v>150</v>
      </c>
      <c r="C36" s="918">
        <v>44671</v>
      </c>
      <c r="D36" s="831">
        <v>44676</v>
      </c>
      <c r="E36" s="809">
        <v>3638.5</v>
      </c>
      <c r="F36" s="919">
        <v>44676</v>
      </c>
      <c r="G36" s="921" t="s">
        <v>18</v>
      </c>
      <c r="H36" s="200"/>
    </row>
    <row r="37" spans="1:8">
      <c r="A37" s="806" t="s">
        <v>340</v>
      </c>
      <c r="B37" s="806" t="s">
        <v>341</v>
      </c>
      <c r="C37" s="831">
        <v>44676</v>
      </c>
      <c r="D37" s="831">
        <v>44677</v>
      </c>
      <c r="E37" s="809">
        <v>13091</v>
      </c>
      <c r="F37" s="919">
        <v>44676</v>
      </c>
      <c r="G37" s="921" t="s">
        <v>18</v>
      </c>
      <c r="H37" s="200"/>
    </row>
    <row r="38" customHeight="1" spans="1:8">
      <c r="A38" s="627" t="s">
        <v>110</v>
      </c>
      <c r="B38" s="627"/>
      <c r="C38" s="627"/>
      <c r="D38" s="627"/>
      <c r="E38" s="627"/>
      <c r="F38" s="627"/>
      <c r="G38" s="627"/>
      <c r="H38" s="805">
        <f>SUM(E39:E43)</f>
        <v>206677.75</v>
      </c>
    </row>
    <row r="39" spans="1:8">
      <c r="A39" s="806" t="s">
        <v>342</v>
      </c>
      <c r="B39" s="806" t="s">
        <v>343</v>
      </c>
      <c r="C39" s="831">
        <v>44669</v>
      </c>
      <c r="D39" s="831">
        <v>44305</v>
      </c>
      <c r="E39" s="809">
        <v>160973.74</v>
      </c>
      <c r="F39" s="919">
        <v>44676</v>
      </c>
      <c r="G39" s="806" t="s">
        <v>18</v>
      </c>
      <c r="H39" s="200"/>
    </row>
    <row r="40" spans="1:8">
      <c r="A40" s="202" t="s">
        <v>344</v>
      </c>
      <c r="B40" s="202" t="s">
        <v>345</v>
      </c>
      <c r="C40" s="918">
        <v>44669</v>
      </c>
      <c r="D40" s="918">
        <v>44670</v>
      </c>
      <c r="E40" s="923">
        <v>25790.66</v>
      </c>
      <c r="F40" s="919">
        <v>44676</v>
      </c>
      <c r="G40" s="202" t="s">
        <v>18</v>
      </c>
      <c r="H40" s="200"/>
    </row>
    <row r="41" spans="1:8">
      <c r="A41" s="806" t="s">
        <v>346</v>
      </c>
      <c r="B41" s="806" t="s">
        <v>256</v>
      </c>
      <c r="C41" s="831">
        <v>44669</v>
      </c>
      <c r="D41" s="831">
        <v>44671</v>
      </c>
      <c r="E41" s="809">
        <v>6091.05</v>
      </c>
      <c r="F41" s="919">
        <v>44676</v>
      </c>
      <c r="G41" s="806" t="s">
        <v>18</v>
      </c>
      <c r="H41" s="200"/>
    </row>
    <row r="42" spans="1:8">
      <c r="A42" s="806" t="s">
        <v>347</v>
      </c>
      <c r="B42" s="806" t="s">
        <v>345</v>
      </c>
      <c r="C42" s="831">
        <v>44670</v>
      </c>
      <c r="D42" s="831">
        <v>44670</v>
      </c>
      <c r="E42" s="809">
        <v>13822.3</v>
      </c>
      <c r="F42" s="919">
        <v>44676</v>
      </c>
      <c r="G42" s="806" t="s">
        <v>18</v>
      </c>
      <c r="H42" s="200"/>
    </row>
    <row r="43" ht="15.75" customHeight="1" spans="1:8">
      <c r="A43" s="627" t="s">
        <v>120</v>
      </c>
      <c r="B43" s="627"/>
      <c r="C43" s="627"/>
      <c r="D43" s="627"/>
      <c r="E43" s="627"/>
      <c r="F43" s="627"/>
      <c r="G43" s="627"/>
      <c r="H43" s="805">
        <f>SUM(E44:E53)</f>
        <v>396811.85</v>
      </c>
    </row>
    <row r="44" spans="1:8">
      <c r="A44" s="806" t="s">
        <v>348</v>
      </c>
      <c r="B44" s="806" t="s">
        <v>349</v>
      </c>
      <c r="C44" s="831">
        <v>44662</v>
      </c>
      <c r="D44" s="831">
        <v>44671</v>
      </c>
      <c r="E44" s="809">
        <v>2583.71</v>
      </c>
      <c r="F44" s="919">
        <v>44676</v>
      </c>
      <c r="G44" s="806" t="s">
        <v>18</v>
      </c>
      <c r="H44" s="200"/>
    </row>
    <row r="45" ht="25.5" spans="1:8">
      <c r="A45" s="806" t="s">
        <v>350</v>
      </c>
      <c r="B45" s="806" t="s">
        <v>351</v>
      </c>
      <c r="C45" s="831">
        <v>44664</v>
      </c>
      <c r="D45" s="831">
        <v>44671</v>
      </c>
      <c r="E45" s="809">
        <v>86906.41</v>
      </c>
      <c r="F45" s="919">
        <v>44676</v>
      </c>
      <c r="G45" s="806" t="s">
        <v>18</v>
      </c>
      <c r="H45" s="200"/>
    </row>
    <row r="46" spans="1:8">
      <c r="A46" s="806" t="s">
        <v>352</v>
      </c>
      <c r="B46" s="806" t="s">
        <v>282</v>
      </c>
      <c r="C46" s="831">
        <v>44665</v>
      </c>
      <c r="D46" s="831">
        <v>44669</v>
      </c>
      <c r="E46" s="809">
        <v>93366.12</v>
      </c>
      <c r="F46" s="919">
        <v>44676</v>
      </c>
      <c r="G46" s="806" t="s">
        <v>18</v>
      </c>
      <c r="H46" s="200"/>
    </row>
    <row r="47" spans="1:8">
      <c r="A47" s="806" t="s">
        <v>353</v>
      </c>
      <c r="B47" s="806" t="s">
        <v>267</v>
      </c>
      <c r="C47" s="831">
        <v>44665</v>
      </c>
      <c r="D47" s="831">
        <v>44669</v>
      </c>
      <c r="E47" s="809">
        <v>372.75</v>
      </c>
      <c r="F47" s="919">
        <v>44676</v>
      </c>
      <c r="G47" s="806" t="s">
        <v>18</v>
      </c>
      <c r="H47" s="200"/>
    </row>
    <row r="48" spans="1:8">
      <c r="A48" s="806" t="s">
        <v>354</v>
      </c>
      <c r="B48" s="806" t="s">
        <v>267</v>
      </c>
      <c r="C48" s="831">
        <v>44665</v>
      </c>
      <c r="D48" s="831">
        <v>44671</v>
      </c>
      <c r="E48" s="809">
        <v>9837.66</v>
      </c>
      <c r="F48" s="919">
        <v>44676</v>
      </c>
      <c r="G48" s="806" t="s">
        <v>18</v>
      </c>
      <c r="H48" s="200"/>
    </row>
    <row r="49" spans="1:8">
      <c r="A49" s="806" t="s">
        <v>355</v>
      </c>
      <c r="B49" s="806" t="s">
        <v>349</v>
      </c>
      <c r="C49" s="831">
        <v>44669</v>
      </c>
      <c r="D49" s="831">
        <v>44670</v>
      </c>
      <c r="E49" s="809">
        <v>13123.13</v>
      </c>
      <c r="F49" s="919">
        <v>44676</v>
      </c>
      <c r="G49" s="806" t="s">
        <v>30</v>
      </c>
      <c r="H49" s="200"/>
    </row>
    <row r="50" spans="1:8">
      <c r="A50" s="806" t="s">
        <v>356</v>
      </c>
      <c r="B50" s="806" t="s">
        <v>271</v>
      </c>
      <c r="C50" s="831">
        <v>44669</v>
      </c>
      <c r="D50" s="831">
        <v>44670</v>
      </c>
      <c r="E50" s="809">
        <v>56576.07</v>
      </c>
      <c r="F50" s="919">
        <v>44676</v>
      </c>
      <c r="G50" s="806" t="s">
        <v>18</v>
      </c>
      <c r="H50" s="200"/>
    </row>
    <row r="51" spans="1:8">
      <c r="A51" s="806" t="s">
        <v>357</v>
      </c>
      <c r="B51" s="806" t="s">
        <v>358</v>
      </c>
      <c r="C51" s="831">
        <v>44670</v>
      </c>
      <c r="D51" s="831">
        <v>44671</v>
      </c>
      <c r="E51" s="809">
        <v>81246.84</v>
      </c>
      <c r="F51" s="919">
        <v>44676</v>
      </c>
      <c r="G51" s="806" t="s">
        <v>18</v>
      </c>
      <c r="H51" s="200"/>
    </row>
    <row r="52" spans="1:8">
      <c r="A52" s="806" t="s">
        <v>359</v>
      </c>
      <c r="B52" s="806" t="s">
        <v>360</v>
      </c>
      <c r="C52" s="831">
        <v>44670</v>
      </c>
      <c r="D52" s="831">
        <v>44671</v>
      </c>
      <c r="E52" s="809">
        <v>26408.04</v>
      </c>
      <c r="F52" s="919">
        <v>44676</v>
      </c>
      <c r="G52" s="806" t="s">
        <v>18</v>
      </c>
      <c r="H52" s="200"/>
    </row>
    <row r="53" spans="1:8">
      <c r="A53" s="806" t="s">
        <v>361</v>
      </c>
      <c r="B53" s="806" t="s">
        <v>362</v>
      </c>
      <c r="C53" s="831">
        <v>44670</v>
      </c>
      <c r="D53" s="831">
        <v>44671</v>
      </c>
      <c r="E53" s="809">
        <v>26391.12</v>
      </c>
      <c r="F53" s="919">
        <v>44676</v>
      </c>
      <c r="G53" s="806" t="s">
        <v>30</v>
      </c>
      <c r="H53" s="200"/>
    </row>
    <row r="54" customHeight="1" spans="1:8">
      <c r="A54" s="627" t="s">
        <v>139</v>
      </c>
      <c r="B54" s="627"/>
      <c r="C54" s="627"/>
      <c r="D54" s="627"/>
      <c r="E54" s="627"/>
      <c r="F54" s="627"/>
      <c r="G54" s="627"/>
      <c r="H54" s="805">
        <f>SUM(E55:E55)</f>
        <v>0</v>
      </c>
    </row>
    <row r="55" spans="1:8">
      <c r="A55" s="806"/>
      <c r="B55" s="806"/>
      <c r="C55" s="831"/>
      <c r="D55" s="831"/>
      <c r="E55" s="809"/>
      <c r="F55" s="806"/>
      <c r="G55" s="806"/>
      <c r="H55" s="200"/>
    </row>
    <row r="56" ht="15.75" customHeight="1" spans="1:8">
      <c r="A56" s="627" t="s">
        <v>144</v>
      </c>
      <c r="B56" s="627"/>
      <c r="C56" s="627"/>
      <c r="D56" s="627"/>
      <c r="E56" s="627"/>
      <c r="F56" s="627"/>
      <c r="G56" s="627"/>
      <c r="H56" s="805">
        <f>SUM(E57:E57)</f>
        <v>0</v>
      </c>
    </row>
    <row r="57" spans="1:8">
      <c r="A57" s="806"/>
      <c r="B57" s="806"/>
      <c r="C57" s="831"/>
      <c r="D57" s="831"/>
      <c r="E57" s="809"/>
      <c r="F57" s="806"/>
      <c r="G57" s="806"/>
      <c r="H57" s="200"/>
    </row>
    <row r="58" ht="15.75" customHeight="1" spans="1:8">
      <c r="A58" s="627" t="s">
        <v>162</v>
      </c>
      <c r="B58" s="627"/>
      <c r="C58" s="627"/>
      <c r="D58" s="627"/>
      <c r="E58" s="627"/>
      <c r="F58" s="627"/>
      <c r="G58" s="627"/>
      <c r="H58" s="805">
        <f>E59</f>
        <v>0</v>
      </c>
    </row>
    <row r="59" spans="1:8">
      <c r="A59" s="806"/>
      <c r="B59" s="806"/>
      <c r="C59" s="918"/>
      <c r="D59" s="831"/>
      <c r="E59" s="809"/>
      <c r="F59" s="806"/>
      <c r="G59" s="806"/>
      <c r="H59" s="200"/>
    </row>
    <row r="60" customHeight="1" spans="1:8">
      <c r="A60" s="627" t="s">
        <v>170</v>
      </c>
      <c r="B60" s="627"/>
      <c r="C60" s="627"/>
      <c r="D60" s="627"/>
      <c r="E60" s="627"/>
      <c r="F60" s="627"/>
      <c r="G60" s="627"/>
      <c r="H60" s="805">
        <f>SUM(E61:E61)</f>
        <v>0</v>
      </c>
    </row>
    <row r="61" spans="1:8">
      <c r="A61" s="812"/>
      <c r="B61" s="812"/>
      <c r="C61" s="924"/>
      <c r="D61" s="924"/>
      <c r="E61" s="925"/>
      <c r="F61" s="812"/>
      <c r="G61" s="812"/>
      <c r="H61" s="195"/>
    </row>
    <row r="62" ht="15.75" customHeight="1" spans="1:8">
      <c r="A62" s="627" t="s">
        <v>171</v>
      </c>
      <c r="B62" s="627"/>
      <c r="C62" s="627"/>
      <c r="D62" s="627"/>
      <c r="E62" s="627"/>
      <c r="F62" s="627"/>
      <c r="G62" s="627"/>
      <c r="H62" s="805">
        <f>SUM(E63:E63)</f>
        <v>0</v>
      </c>
    </row>
    <row r="63" spans="1:8">
      <c r="A63" s="926"/>
      <c r="B63" s="926"/>
      <c r="C63" s="926"/>
      <c r="D63" s="926"/>
      <c r="E63" s="926"/>
      <c r="F63" s="926"/>
      <c r="G63" s="926"/>
      <c r="H63" s="200"/>
    </row>
    <row r="64" spans="5:7">
      <c r="E64" s="52"/>
      <c r="F64" s="103"/>
      <c r="G64" s="103"/>
    </row>
    <row r="65" spans="1:7">
      <c r="A65" s="700" t="s">
        <v>176</v>
      </c>
      <c r="E65" s="52"/>
      <c r="F65" s="103"/>
      <c r="G65" s="103"/>
    </row>
    <row r="66" spans="1:5">
      <c r="A66" s="703" t="s">
        <v>177</v>
      </c>
      <c r="E66" s="106"/>
    </row>
    <row r="1048459" ht="12.8" customHeight="1"/>
    <row r="1048460" ht="12.8" customHeight="1"/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18:G18"/>
    <mergeCell ref="A38:G38"/>
    <mergeCell ref="A43:G43"/>
    <mergeCell ref="A54:G54"/>
    <mergeCell ref="A56:G56"/>
    <mergeCell ref="A58:G58"/>
    <mergeCell ref="A60:G60"/>
    <mergeCell ref="A62:G62"/>
  </mergeCells>
  <printOptions horizontalCentered="1" gridLines="1"/>
  <pageMargins left="0.7" right="0.7" top="0.75" bottom="0.75" header="0.511811023622047" footer="0.511811023622047"/>
  <pageSetup paperSize="9" fitToHeight="0" pageOrder="overThenDown" orientation="portrait" horizontalDpi="300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</sheetPr>
  <dimension ref="A1:I1048576"/>
  <sheetViews>
    <sheetView topLeftCell="A16" workbookViewId="0">
      <selection activeCell="A17" sqref="A17"/>
    </sheetView>
  </sheetViews>
  <sheetFormatPr defaultColWidth="12.6380952380952" defaultRowHeight="12.75"/>
  <cols>
    <col min="1" max="1" width="22.1428571428571" customWidth="1"/>
    <col min="2" max="2" width="41.2857142857143" customWidth="1"/>
    <col min="3" max="3" width="13.8761904761905" customWidth="1"/>
    <col min="4" max="4" width="12.3714285714286" customWidth="1"/>
    <col min="5" max="5" width="14.0095238095238" customWidth="1"/>
    <col min="8" max="8" width="25.7142857142857" customWidth="1"/>
  </cols>
  <sheetData>
    <row r="1" ht="15.75" customHeight="1" spans="5:5">
      <c r="E1" s="884"/>
    </row>
    <row r="2" ht="15.75" customHeight="1" spans="2:8">
      <c r="B2" s="835"/>
      <c r="C2" s="836"/>
      <c r="D2" s="836"/>
      <c r="E2" s="837"/>
      <c r="F2" s="835"/>
      <c r="G2" s="836"/>
      <c r="H2" s="836"/>
    </row>
    <row r="3" ht="15.75" customHeight="1" spans="1:8">
      <c r="A3" s="835"/>
      <c r="B3" s="835"/>
      <c r="C3" s="836"/>
      <c r="D3" s="836"/>
      <c r="E3" s="837"/>
      <c r="F3" s="835"/>
      <c r="G3" s="836"/>
      <c r="H3" s="836"/>
    </row>
    <row r="4" ht="15.75" customHeight="1" spans="1:8">
      <c r="A4" s="835"/>
      <c r="B4" s="835"/>
      <c r="C4" s="836"/>
      <c r="D4" s="836"/>
      <c r="E4" s="837"/>
      <c r="F4" s="835"/>
      <c r="G4" s="836"/>
      <c r="H4" s="836"/>
    </row>
    <row r="5" ht="15.75" customHeight="1" spans="1:8">
      <c r="A5" s="835"/>
      <c r="B5" s="835"/>
      <c r="C5" s="836"/>
      <c r="D5" s="836"/>
      <c r="E5" s="837"/>
      <c r="F5" s="835"/>
      <c r="G5" s="836"/>
      <c r="H5" s="836"/>
    </row>
    <row r="6" ht="15.75" customHeight="1" spans="1:8">
      <c r="A6" s="885" t="s">
        <v>0</v>
      </c>
      <c r="B6" s="885"/>
      <c r="C6" s="885"/>
      <c r="D6" s="885"/>
      <c r="E6" s="885"/>
      <c r="F6" s="885"/>
      <c r="G6" s="885"/>
      <c r="H6" s="885"/>
    </row>
    <row r="7" ht="15.75" customHeight="1" spans="1:8">
      <c r="A7" s="885" t="s">
        <v>1</v>
      </c>
      <c r="B7" s="885"/>
      <c r="C7" s="885"/>
      <c r="D7" s="885"/>
      <c r="E7" s="885"/>
      <c r="F7" s="885"/>
      <c r="G7" s="885"/>
      <c r="H7" s="885"/>
    </row>
    <row r="8" ht="15.75" customHeight="1" spans="1:8">
      <c r="A8" s="885" t="s">
        <v>2</v>
      </c>
      <c r="B8" s="885"/>
      <c r="C8" s="885"/>
      <c r="D8" s="885"/>
      <c r="E8" s="885"/>
      <c r="F8" s="885"/>
      <c r="G8" s="885"/>
      <c r="H8" s="885"/>
    </row>
    <row r="9" ht="15.75" customHeight="1" spans="1:8">
      <c r="A9" s="886" t="s">
        <v>3</v>
      </c>
      <c r="B9" s="886"/>
      <c r="C9" s="886"/>
      <c r="D9" s="886"/>
      <c r="E9" s="886"/>
      <c r="F9" s="886"/>
      <c r="G9" s="886"/>
      <c r="H9" s="886"/>
    </row>
    <row r="10" ht="15.75" customHeight="1" spans="1:8">
      <c r="A10" s="886" t="s">
        <v>4</v>
      </c>
      <c r="B10" s="886"/>
      <c r="C10" s="886"/>
      <c r="D10" s="886"/>
      <c r="E10" s="886"/>
      <c r="F10" s="886"/>
      <c r="G10" s="886"/>
      <c r="H10" s="886"/>
    </row>
    <row r="11" ht="15.75" customHeight="1" spans="1:8">
      <c r="A11" s="887" t="s">
        <v>5</v>
      </c>
      <c r="B11" s="887"/>
      <c r="C11" s="887"/>
      <c r="D11" s="887"/>
      <c r="E11" s="887"/>
      <c r="F11" s="887"/>
      <c r="G11" s="887"/>
      <c r="H11" s="887"/>
    </row>
    <row r="12" ht="15.75" customHeight="1" spans="1:8">
      <c r="A12" s="888"/>
      <c r="B12" s="835"/>
      <c r="C12" s="836"/>
      <c r="D12" s="836"/>
      <c r="E12" s="837"/>
      <c r="F12" s="835"/>
      <c r="G12" s="836"/>
      <c r="H12" s="836"/>
    </row>
    <row r="13" ht="15.75" customHeight="1" spans="1:8">
      <c r="A13" s="889" t="s">
        <v>6</v>
      </c>
      <c r="B13" s="889"/>
      <c r="C13" s="889"/>
      <c r="D13" s="889"/>
      <c r="E13" s="889"/>
      <c r="F13" s="889"/>
      <c r="G13" s="889"/>
      <c r="H13" s="889"/>
    </row>
    <row r="14" ht="15.75" customHeight="1" spans="1:8">
      <c r="A14" s="835"/>
      <c r="B14" s="835"/>
      <c r="C14" s="836"/>
      <c r="D14" s="836"/>
      <c r="E14" s="837"/>
      <c r="F14" s="835"/>
      <c r="G14" s="836"/>
      <c r="H14" s="836"/>
    </row>
    <row r="15" ht="39" customHeight="1" spans="1:8">
      <c r="A15" s="845" t="s">
        <v>7</v>
      </c>
      <c r="B15" s="845" t="s">
        <v>8</v>
      </c>
      <c r="C15" s="845" t="s">
        <v>9</v>
      </c>
      <c r="D15" s="845" t="s">
        <v>10</v>
      </c>
      <c r="E15" s="846" t="s">
        <v>11</v>
      </c>
      <c r="F15" s="845" t="s">
        <v>12</v>
      </c>
      <c r="G15" s="847" t="s">
        <v>13</v>
      </c>
      <c r="H15" s="845" t="s">
        <v>14</v>
      </c>
    </row>
    <row r="16" ht="18.75" customHeight="1" spans="1:8">
      <c r="A16" s="781" t="s">
        <v>15</v>
      </c>
      <c r="B16" s="781"/>
      <c r="C16" s="781"/>
      <c r="D16" s="781"/>
      <c r="E16" s="781"/>
      <c r="F16" s="781"/>
      <c r="G16" s="781"/>
      <c r="H16" s="890">
        <f>SUM(E17:E33)</f>
        <v>1130744.67</v>
      </c>
    </row>
    <row r="17" ht="17" customHeight="1" spans="1:8">
      <c r="A17" s="825" t="s">
        <v>363</v>
      </c>
      <c r="B17" s="825" t="s">
        <v>364</v>
      </c>
      <c r="C17" s="891">
        <v>44659</v>
      </c>
      <c r="D17" s="892">
        <v>44676</v>
      </c>
      <c r="E17" s="855">
        <v>22400</v>
      </c>
      <c r="F17" s="856">
        <v>44683</v>
      </c>
      <c r="G17" s="893" t="s">
        <v>18</v>
      </c>
      <c r="H17" s="894"/>
    </row>
    <row r="18" ht="16" customHeight="1" spans="1:8">
      <c r="A18" s="825" t="s">
        <v>365</v>
      </c>
      <c r="B18" s="825" t="s">
        <v>366</v>
      </c>
      <c r="C18" s="891">
        <v>44670</v>
      </c>
      <c r="D18" s="891">
        <v>44670</v>
      </c>
      <c r="E18" s="855">
        <v>16200</v>
      </c>
      <c r="F18" s="856">
        <v>44683</v>
      </c>
      <c r="G18" s="825" t="s">
        <v>18</v>
      </c>
      <c r="H18" s="894"/>
    </row>
    <row r="19" ht="15.75" customHeight="1" spans="1:8">
      <c r="A19" s="825" t="s">
        <v>367</v>
      </c>
      <c r="B19" s="825" t="s">
        <v>368</v>
      </c>
      <c r="C19" s="891">
        <v>44670</v>
      </c>
      <c r="D19" s="892">
        <v>44676</v>
      </c>
      <c r="E19" s="855">
        <v>6220</v>
      </c>
      <c r="F19" s="856">
        <v>44683</v>
      </c>
      <c r="G19" s="825" t="s">
        <v>30</v>
      </c>
      <c r="H19" s="894"/>
    </row>
    <row r="20" ht="15.75" customHeight="1" spans="1:8">
      <c r="A20" s="825" t="s">
        <v>369</v>
      </c>
      <c r="B20" s="825" t="s">
        <v>370</v>
      </c>
      <c r="C20" s="891">
        <v>44670</v>
      </c>
      <c r="D20" s="892">
        <v>44677</v>
      </c>
      <c r="E20" s="855">
        <v>115200</v>
      </c>
      <c r="F20" s="856">
        <v>44683</v>
      </c>
      <c r="G20" s="825" t="s">
        <v>18</v>
      </c>
      <c r="H20" s="894"/>
    </row>
    <row r="21" ht="15.75" customHeight="1" spans="1:8">
      <c r="A21" s="825" t="s">
        <v>371</v>
      </c>
      <c r="B21" s="825" t="s">
        <v>372</v>
      </c>
      <c r="C21" s="891">
        <v>44671</v>
      </c>
      <c r="D21" s="892">
        <v>44678</v>
      </c>
      <c r="E21" s="855">
        <v>64000</v>
      </c>
      <c r="F21" s="856">
        <v>44683</v>
      </c>
      <c r="G21" s="825" t="s">
        <v>18</v>
      </c>
      <c r="H21" s="894"/>
    </row>
    <row r="22" ht="15.75" customHeight="1" spans="1:8">
      <c r="A22" s="703" t="s">
        <v>373</v>
      </c>
      <c r="B22" s="825" t="s">
        <v>374</v>
      </c>
      <c r="C22" s="891">
        <v>44671</v>
      </c>
      <c r="D22" s="892">
        <v>44678</v>
      </c>
      <c r="E22" s="855">
        <v>4200</v>
      </c>
      <c r="F22" s="856">
        <v>44683</v>
      </c>
      <c r="G22" s="825" t="s">
        <v>30</v>
      </c>
      <c r="H22" s="894"/>
    </row>
    <row r="23" ht="15.75" customHeight="1" spans="1:8">
      <c r="A23" s="825" t="s">
        <v>375</v>
      </c>
      <c r="B23" s="825" t="s">
        <v>376</v>
      </c>
      <c r="C23" s="891">
        <v>44673</v>
      </c>
      <c r="D23" s="892">
        <v>44677</v>
      </c>
      <c r="E23" s="855">
        <v>19600</v>
      </c>
      <c r="F23" s="856">
        <v>44683</v>
      </c>
      <c r="G23" s="825" t="s">
        <v>18</v>
      </c>
      <c r="H23" s="894"/>
    </row>
    <row r="24" ht="15.75" customHeight="1" spans="1:8">
      <c r="A24" s="825" t="s">
        <v>377</v>
      </c>
      <c r="B24" s="825" t="s">
        <v>378</v>
      </c>
      <c r="C24" s="891">
        <v>44673</v>
      </c>
      <c r="D24" s="892">
        <v>44677</v>
      </c>
      <c r="E24" s="855">
        <v>16734.67</v>
      </c>
      <c r="F24" s="856">
        <v>44683</v>
      </c>
      <c r="G24" s="825" t="s">
        <v>18</v>
      </c>
      <c r="H24" s="894"/>
    </row>
    <row r="25" ht="15.75" customHeight="1" spans="1:8">
      <c r="A25" s="825" t="s">
        <v>379</v>
      </c>
      <c r="B25" s="825" t="s">
        <v>380</v>
      </c>
      <c r="C25" s="891">
        <v>44675</v>
      </c>
      <c r="D25" s="892">
        <v>44676</v>
      </c>
      <c r="E25" s="855">
        <v>4200</v>
      </c>
      <c r="F25" s="856">
        <v>44683</v>
      </c>
      <c r="G25" s="825" t="s">
        <v>18</v>
      </c>
      <c r="H25" s="894"/>
    </row>
    <row r="26" ht="15.75" customHeight="1" spans="1:8">
      <c r="A26" s="825" t="s">
        <v>381</v>
      </c>
      <c r="B26" s="825" t="s">
        <v>382</v>
      </c>
      <c r="C26" s="891">
        <v>44675</v>
      </c>
      <c r="D26" s="892">
        <v>44676</v>
      </c>
      <c r="E26" s="855">
        <v>6200</v>
      </c>
      <c r="F26" s="856">
        <v>44683</v>
      </c>
      <c r="G26" s="825" t="s">
        <v>18</v>
      </c>
      <c r="H26" s="894"/>
    </row>
    <row r="27" ht="15.75" customHeight="1" spans="1:8">
      <c r="A27" s="825" t="s">
        <v>383</v>
      </c>
      <c r="B27" s="825" t="s">
        <v>384</v>
      </c>
      <c r="C27" s="891">
        <v>44676</v>
      </c>
      <c r="D27" s="892">
        <v>44676</v>
      </c>
      <c r="E27" s="855">
        <v>2800</v>
      </c>
      <c r="F27" s="856">
        <v>44683</v>
      </c>
      <c r="G27" s="825" t="s">
        <v>30</v>
      </c>
      <c r="H27" s="894"/>
    </row>
    <row r="28" ht="15.75" customHeight="1" spans="1:8">
      <c r="A28" s="825" t="s">
        <v>385</v>
      </c>
      <c r="B28" s="825" t="s">
        <v>386</v>
      </c>
      <c r="C28" s="891">
        <v>44676</v>
      </c>
      <c r="D28" s="892">
        <v>44677</v>
      </c>
      <c r="E28" s="855">
        <v>80000</v>
      </c>
      <c r="F28" s="856">
        <v>44683</v>
      </c>
      <c r="G28" s="825" t="s">
        <v>18</v>
      </c>
      <c r="H28" s="894"/>
    </row>
    <row r="29" ht="15.75" customHeight="1" spans="1:8">
      <c r="A29" s="825" t="s">
        <v>387</v>
      </c>
      <c r="B29" s="825" t="s">
        <v>388</v>
      </c>
      <c r="C29" s="891">
        <v>44676</v>
      </c>
      <c r="D29" s="892">
        <v>44678</v>
      </c>
      <c r="E29" s="855">
        <v>8050</v>
      </c>
      <c r="F29" s="856">
        <v>44683</v>
      </c>
      <c r="G29" s="825" t="s">
        <v>30</v>
      </c>
      <c r="H29" s="894"/>
    </row>
    <row r="30" ht="15.75" customHeight="1" spans="1:8">
      <c r="A30" s="825" t="s">
        <v>389</v>
      </c>
      <c r="B30" s="825" t="s">
        <v>390</v>
      </c>
      <c r="C30" s="891">
        <v>44676</v>
      </c>
      <c r="D30" s="892">
        <v>44679</v>
      </c>
      <c r="E30" s="855">
        <v>544260</v>
      </c>
      <c r="F30" s="856">
        <v>44683</v>
      </c>
      <c r="G30" s="825" t="s">
        <v>30</v>
      </c>
      <c r="H30" s="894"/>
    </row>
    <row r="31" ht="15.75" customHeight="1" spans="1:8">
      <c r="A31" s="825" t="s">
        <v>391</v>
      </c>
      <c r="B31" s="825" t="s">
        <v>392</v>
      </c>
      <c r="C31" s="891">
        <v>44677</v>
      </c>
      <c r="D31" s="892">
        <v>44678</v>
      </c>
      <c r="E31" s="855">
        <v>25200</v>
      </c>
      <c r="F31" s="856">
        <v>44683</v>
      </c>
      <c r="G31" s="825" t="s">
        <v>18</v>
      </c>
      <c r="H31" s="894"/>
    </row>
    <row r="32" ht="15.75" customHeight="1" spans="1:8">
      <c r="A32" s="825" t="s">
        <v>393</v>
      </c>
      <c r="B32" s="825" t="s">
        <v>394</v>
      </c>
      <c r="C32" s="891">
        <v>44678</v>
      </c>
      <c r="D32" s="892">
        <v>44679</v>
      </c>
      <c r="E32" s="855">
        <v>181880</v>
      </c>
      <c r="F32" s="856">
        <v>44683</v>
      </c>
      <c r="G32" s="825" t="s">
        <v>30</v>
      </c>
      <c r="H32" s="894"/>
    </row>
    <row r="33" ht="15.75" customHeight="1" spans="1:8">
      <c r="A33" s="825" t="s">
        <v>395</v>
      </c>
      <c r="B33" s="825" t="s">
        <v>396</v>
      </c>
      <c r="C33" s="891">
        <v>44678</v>
      </c>
      <c r="D33" s="892">
        <v>44679</v>
      </c>
      <c r="E33" s="855">
        <v>13600</v>
      </c>
      <c r="F33" s="856">
        <v>44683</v>
      </c>
      <c r="G33" s="825" t="s">
        <v>18</v>
      </c>
      <c r="H33" s="894"/>
    </row>
    <row r="34" customHeight="1" spans="1:8">
      <c r="A34" s="781" t="s">
        <v>42</v>
      </c>
      <c r="B34" s="781"/>
      <c r="C34" s="781"/>
      <c r="D34" s="781"/>
      <c r="E34" s="781"/>
      <c r="F34" s="781"/>
      <c r="G34" s="781"/>
      <c r="H34" s="890">
        <f>SUM(E35:E53)</f>
        <v>96302.67</v>
      </c>
    </row>
    <row r="35" ht="15.75" customHeight="1" spans="1:8">
      <c r="A35" s="825" t="s">
        <v>397</v>
      </c>
      <c r="B35" s="825" t="s">
        <v>204</v>
      </c>
      <c r="C35" s="892">
        <v>44641</v>
      </c>
      <c r="D35" s="892">
        <v>44677</v>
      </c>
      <c r="E35" s="855">
        <v>7590.34</v>
      </c>
      <c r="F35" s="856">
        <v>44683</v>
      </c>
      <c r="G35" s="825" t="s">
        <v>30</v>
      </c>
      <c r="H35" s="894"/>
    </row>
    <row r="36" ht="14" customHeight="1" spans="1:8">
      <c r="A36" s="825" t="s">
        <v>398</v>
      </c>
      <c r="B36" s="894" t="s">
        <v>399</v>
      </c>
      <c r="C36" s="895">
        <v>44648</v>
      </c>
      <c r="D36" s="892">
        <v>44644</v>
      </c>
      <c r="E36" s="855">
        <v>7315.38</v>
      </c>
      <c r="F36" s="856">
        <v>44683</v>
      </c>
      <c r="G36" s="825" t="s">
        <v>18</v>
      </c>
      <c r="H36" s="894"/>
    </row>
    <row r="37" ht="15.75" customHeight="1" spans="1:8">
      <c r="A37" s="825" t="s">
        <v>400</v>
      </c>
      <c r="B37" s="861" t="s">
        <v>401</v>
      </c>
      <c r="C37" s="895">
        <v>44662</v>
      </c>
      <c r="D37" s="892">
        <v>44664</v>
      </c>
      <c r="E37" s="855">
        <v>1468</v>
      </c>
      <c r="F37" s="856">
        <v>44683</v>
      </c>
      <c r="G37" s="825" t="s">
        <v>18</v>
      </c>
      <c r="H37" s="894"/>
    </row>
    <row r="38" ht="15.75" customHeight="1" spans="1:8">
      <c r="A38" s="864" t="s">
        <v>402</v>
      </c>
      <c r="B38" s="825" t="s">
        <v>403</v>
      </c>
      <c r="C38" s="892">
        <v>44670</v>
      </c>
      <c r="D38" s="892">
        <v>44679</v>
      </c>
      <c r="E38" s="855">
        <v>720</v>
      </c>
      <c r="F38" s="856">
        <v>44683</v>
      </c>
      <c r="G38" s="825" t="s">
        <v>18</v>
      </c>
      <c r="H38" s="894"/>
    </row>
    <row r="39" ht="15.75" customHeight="1" spans="1:8">
      <c r="A39" s="825" t="s">
        <v>404</v>
      </c>
      <c r="B39" s="825" t="s">
        <v>185</v>
      </c>
      <c r="C39" s="892">
        <v>44671</v>
      </c>
      <c r="D39" s="892">
        <v>44679</v>
      </c>
      <c r="E39" s="855">
        <v>934.84</v>
      </c>
      <c r="F39" s="856">
        <v>44683</v>
      </c>
      <c r="G39" s="825" t="s">
        <v>18</v>
      </c>
      <c r="H39" s="894"/>
    </row>
    <row r="40" ht="15.75" customHeight="1" spans="1:8">
      <c r="A40" s="896" t="s">
        <v>405</v>
      </c>
      <c r="B40" s="852" t="s">
        <v>185</v>
      </c>
      <c r="C40" s="891">
        <v>44676</v>
      </c>
      <c r="D40" s="892">
        <v>44678</v>
      </c>
      <c r="E40" s="855">
        <v>5770.53</v>
      </c>
      <c r="F40" s="856">
        <v>44683</v>
      </c>
      <c r="G40" s="825" t="s">
        <v>18</v>
      </c>
      <c r="H40" s="894"/>
    </row>
    <row r="41" ht="15.75" customHeight="1" spans="1:8">
      <c r="A41" s="703" t="s">
        <v>406</v>
      </c>
      <c r="B41" s="894" t="s">
        <v>407</v>
      </c>
      <c r="C41" s="891">
        <v>44676</v>
      </c>
      <c r="D41" s="892">
        <v>44680</v>
      </c>
      <c r="E41" s="897">
        <v>8958.07</v>
      </c>
      <c r="F41" s="856">
        <v>44683</v>
      </c>
      <c r="G41" s="825" t="s">
        <v>18</v>
      </c>
      <c r="H41" s="894"/>
    </row>
    <row r="42" ht="15.75" customHeight="1" spans="1:8">
      <c r="A42" s="825" t="s">
        <v>408</v>
      </c>
      <c r="B42" s="825" t="s">
        <v>204</v>
      </c>
      <c r="C42" s="892">
        <v>44677</v>
      </c>
      <c r="D42" s="892">
        <v>44678</v>
      </c>
      <c r="E42" s="855">
        <v>648.24</v>
      </c>
      <c r="F42" s="856">
        <v>44683</v>
      </c>
      <c r="G42" s="825" t="s">
        <v>18</v>
      </c>
      <c r="H42" s="894"/>
    </row>
    <row r="43" ht="15.75" customHeight="1" spans="1:8">
      <c r="A43" s="825" t="s">
        <v>409</v>
      </c>
      <c r="B43" s="825" t="s">
        <v>410</v>
      </c>
      <c r="C43" s="892">
        <v>44677</v>
      </c>
      <c r="D43" s="892">
        <v>44678</v>
      </c>
      <c r="E43" s="855">
        <v>5507.78</v>
      </c>
      <c r="F43" s="856">
        <v>44683</v>
      </c>
      <c r="G43" s="825" t="s">
        <v>18</v>
      </c>
      <c r="H43" s="894"/>
    </row>
    <row r="44" ht="15.75" customHeight="1" spans="1:8">
      <c r="A44" s="825" t="s">
        <v>411</v>
      </c>
      <c r="B44" s="825" t="s">
        <v>412</v>
      </c>
      <c r="C44" s="892">
        <v>44677</v>
      </c>
      <c r="D44" s="892">
        <v>44679</v>
      </c>
      <c r="E44" s="855">
        <v>7490.7</v>
      </c>
      <c r="F44" s="856">
        <v>44683</v>
      </c>
      <c r="G44" s="825" t="s">
        <v>18</v>
      </c>
      <c r="H44" s="894"/>
    </row>
    <row r="45" ht="15.75" customHeight="1" spans="1:8">
      <c r="A45" s="894" t="s">
        <v>413</v>
      </c>
      <c r="B45" s="894" t="s">
        <v>414</v>
      </c>
      <c r="C45" s="892">
        <v>44677</v>
      </c>
      <c r="D45" s="892">
        <v>44679</v>
      </c>
      <c r="E45" s="855">
        <v>6342.81</v>
      </c>
      <c r="F45" s="856">
        <v>44683</v>
      </c>
      <c r="G45" s="894" t="s">
        <v>18</v>
      </c>
      <c r="H45" s="894"/>
    </row>
    <row r="46" ht="15.75" customHeight="1" spans="1:8">
      <c r="A46" s="894" t="s">
        <v>415</v>
      </c>
      <c r="B46" s="894" t="s">
        <v>78</v>
      </c>
      <c r="C46" s="891">
        <v>44677</v>
      </c>
      <c r="D46" s="891">
        <v>44680</v>
      </c>
      <c r="E46" s="855">
        <v>1634.87</v>
      </c>
      <c r="F46" s="856">
        <v>44683</v>
      </c>
      <c r="G46" s="894" t="s">
        <v>18</v>
      </c>
      <c r="H46" s="894"/>
    </row>
    <row r="47" ht="15.75" customHeight="1" spans="1:8">
      <c r="A47" s="894" t="s">
        <v>416</v>
      </c>
      <c r="B47" s="894" t="s">
        <v>227</v>
      </c>
      <c r="C47" s="891">
        <v>44677</v>
      </c>
      <c r="D47" s="892">
        <v>44680</v>
      </c>
      <c r="E47" s="855">
        <v>12950</v>
      </c>
      <c r="F47" s="856">
        <v>44683</v>
      </c>
      <c r="G47" s="825" t="s">
        <v>18</v>
      </c>
      <c r="H47" s="894"/>
    </row>
    <row r="48" ht="15.75" customHeight="1" spans="1:8">
      <c r="A48" s="894" t="s">
        <v>417</v>
      </c>
      <c r="B48" s="894" t="s">
        <v>418</v>
      </c>
      <c r="C48" s="891">
        <v>44678</v>
      </c>
      <c r="D48" s="892">
        <v>44679</v>
      </c>
      <c r="E48" s="855">
        <v>6546</v>
      </c>
      <c r="F48" s="856">
        <v>44683</v>
      </c>
      <c r="G48" s="825" t="s">
        <v>18</v>
      </c>
      <c r="H48" s="894"/>
    </row>
    <row r="49" ht="15.75" customHeight="1" spans="1:8">
      <c r="A49" s="825" t="s">
        <v>419</v>
      </c>
      <c r="B49" s="825" t="s">
        <v>420</v>
      </c>
      <c r="C49" s="891">
        <v>44679</v>
      </c>
      <c r="D49" s="892">
        <v>44680</v>
      </c>
      <c r="E49" s="855">
        <v>4527.5</v>
      </c>
      <c r="F49" s="856">
        <v>44683</v>
      </c>
      <c r="G49" s="825" t="s">
        <v>18</v>
      </c>
      <c r="H49" s="894"/>
    </row>
    <row r="50" ht="15.75" customHeight="1" spans="1:8">
      <c r="A50" s="861" t="s">
        <v>421</v>
      </c>
      <c r="B50" s="861" t="s">
        <v>204</v>
      </c>
      <c r="C50" s="895">
        <v>44679</v>
      </c>
      <c r="D50" s="892">
        <v>44680</v>
      </c>
      <c r="E50" s="855">
        <v>8276</v>
      </c>
      <c r="F50" s="856">
        <v>44683</v>
      </c>
      <c r="G50" s="825" t="s">
        <v>30</v>
      </c>
      <c r="H50" s="894"/>
    </row>
    <row r="51" ht="15.75" customHeight="1" spans="1:8">
      <c r="A51" s="861" t="s">
        <v>422</v>
      </c>
      <c r="B51" s="861" t="s">
        <v>204</v>
      </c>
      <c r="C51" s="895">
        <v>44679</v>
      </c>
      <c r="D51" s="892">
        <v>44683</v>
      </c>
      <c r="E51" s="855">
        <v>1321.2</v>
      </c>
      <c r="F51" s="856">
        <v>44683</v>
      </c>
      <c r="G51" s="825" t="s">
        <v>18</v>
      </c>
      <c r="H51" s="894"/>
    </row>
    <row r="52" ht="15.75" customHeight="1" spans="1:8">
      <c r="A52" s="861" t="s">
        <v>423</v>
      </c>
      <c r="B52" s="864" t="s">
        <v>420</v>
      </c>
      <c r="C52" s="895">
        <v>44680</v>
      </c>
      <c r="D52" s="892">
        <v>44683</v>
      </c>
      <c r="E52" s="855">
        <v>4980.25</v>
      </c>
      <c r="F52" s="856">
        <v>44683</v>
      </c>
      <c r="G52" s="825" t="s">
        <v>18</v>
      </c>
      <c r="H52" s="894"/>
    </row>
    <row r="53" ht="15.75" customHeight="1" spans="1:8">
      <c r="A53" s="825" t="s">
        <v>424</v>
      </c>
      <c r="B53" s="825" t="s">
        <v>420</v>
      </c>
      <c r="C53" s="892">
        <v>44680</v>
      </c>
      <c r="D53" s="892">
        <v>44683</v>
      </c>
      <c r="E53" s="855">
        <v>3320.16</v>
      </c>
      <c r="F53" s="856">
        <v>44683</v>
      </c>
      <c r="G53" s="825" t="s">
        <v>18</v>
      </c>
      <c r="H53" s="894"/>
    </row>
    <row r="54" customHeight="1" spans="1:8">
      <c r="A54" s="781" t="s">
        <v>110</v>
      </c>
      <c r="B54" s="781"/>
      <c r="C54" s="781"/>
      <c r="D54" s="781"/>
      <c r="E54" s="781"/>
      <c r="F54" s="781"/>
      <c r="G54" s="781"/>
      <c r="H54" s="890">
        <f>SUM(E55:E56)</f>
        <v>1852.78</v>
      </c>
    </row>
    <row r="55" ht="15.75" customHeight="1" spans="1:8">
      <c r="A55" s="825" t="s">
        <v>425</v>
      </c>
      <c r="B55" s="825" t="s">
        <v>254</v>
      </c>
      <c r="C55" s="892">
        <v>44680</v>
      </c>
      <c r="D55" s="892">
        <v>44683</v>
      </c>
      <c r="E55" s="851">
        <v>1852.78</v>
      </c>
      <c r="F55" s="856">
        <v>44683</v>
      </c>
      <c r="G55" s="825" t="s">
        <v>18</v>
      </c>
      <c r="H55" s="894"/>
    </row>
    <row r="56" customHeight="1" spans="1:8">
      <c r="A56" s="781" t="s">
        <v>120</v>
      </c>
      <c r="B56" s="781"/>
      <c r="C56" s="781"/>
      <c r="D56" s="781"/>
      <c r="E56" s="781"/>
      <c r="F56" s="781"/>
      <c r="G56" s="781"/>
      <c r="H56" s="890">
        <f>SUM(E57:E67)</f>
        <v>1169277.04</v>
      </c>
    </row>
    <row r="57" ht="15.75" customHeight="1" spans="1:8">
      <c r="A57" s="825" t="s">
        <v>426</v>
      </c>
      <c r="B57" s="825" t="s">
        <v>274</v>
      </c>
      <c r="C57" s="892">
        <v>44664</v>
      </c>
      <c r="D57" s="892">
        <v>44683</v>
      </c>
      <c r="E57" s="855">
        <v>115988.37</v>
      </c>
      <c r="F57" s="856">
        <v>44683</v>
      </c>
      <c r="G57" s="825" t="s">
        <v>18</v>
      </c>
      <c r="H57" s="894"/>
    </row>
    <row r="58" ht="15.75" customHeight="1" spans="1:8">
      <c r="A58" s="825" t="s">
        <v>427</v>
      </c>
      <c r="B58" s="825" t="s">
        <v>267</v>
      </c>
      <c r="C58" s="892">
        <v>44670</v>
      </c>
      <c r="D58" s="892">
        <v>44680</v>
      </c>
      <c r="E58" s="855">
        <v>11625.77</v>
      </c>
      <c r="F58" s="856">
        <v>44683</v>
      </c>
      <c r="G58" s="825" t="s">
        <v>18</v>
      </c>
      <c r="H58" s="894"/>
    </row>
    <row r="59" ht="15.75" customHeight="1" spans="1:8">
      <c r="A59" s="825" t="s">
        <v>428</v>
      </c>
      <c r="B59" s="825" t="s">
        <v>349</v>
      </c>
      <c r="C59" s="892">
        <v>44676</v>
      </c>
      <c r="D59" s="892">
        <v>44678</v>
      </c>
      <c r="E59" s="855">
        <v>10614.81</v>
      </c>
      <c r="F59" s="856">
        <v>44683</v>
      </c>
      <c r="G59" s="825" t="s">
        <v>30</v>
      </c>
      <c r="H59" s="894"/>
    </row>
    <row r="60" ht="15.75" customHeight="1" spans="1:8">
      <c r="A60" s="825" t="s">
        <v>429</v>
      </c>
      <c r="B60" s="825" t="s">
        <v>430</v>
      </c>
      <c r="C60" s="892">
        <v>44676</v>
      </c>
      <c r="D60" s="892">
        <v>44679</v>
      </c>
      <c r="E60" s="855">
        <v>299577.17</v>
      </c>
      <c r="F60" s="856">
        <v>44683</v>
      </c>
      <c r="G60" s="825" t="s">
        <v>18</v>
      </c>
      <c r="H60" s="894"/>
    </row>
    <row r="61" ht="15.75" customHeight="1" spans="1:8">
      <c r="A61" s="825" t="s">
        <v>431</v>
      </c>
      <c r="B61" s="825" t="s">
        <v>271</v>
      </c>
      <c r="C61" s="892">
        <v>44677</v>
      </c>
      <c r="D61" s="892">
        <v>44679</v>
      </c>
      <c r="E61" s="855">
        <v>272654.59</v>
      </c>
      <c r="F61" s="856">
        <v>44683</v>
      </c>
      <c r="G61" s="825" t="s">
        <v>18</v>
      </c>
      <c r="H61" s="894"/>
    </row>
    <row r="62" ht="15.75" customHeight="1" spans="1:8">
      <c r="A62" s="825" t="s">
        <v>432</v>
      </c>
      <c r="B62" s="825" t="s">
        <v>349</v>
      </c>
      <c r="C62" s="892">
        <v>44677</v>
      </c>
      <c r="D62" s="892">
        <v>44679</v>
      </c>
      <c r="E62" s="855">
        <v>12700.01</v>
      </c>
      <c r="F62" s="856">
        <v>44683</v>
      </c>
      <c r="G62" s="825" t="s">
        <v>30</v>
      </c>
      <c r="H62" s="894"/>
    </row>
    <row r="63" ht="15.75" customHeight="1" spans="1:8">
      <c r="A63" s="825" t="s">
        <v>433</v>
      </c>
      <c r="B63" s="825" t="s">
        <v>434</v>
      </c>
      <c r="C63" s="892">
        <v>44678</v>
      </c>
      <c r="D63" s="892">
        <v>44679</v>
      </c>
      <c r="E63" s="855">
        <v>2683.8</v>
      </c>
      <c r="F63" s="856">
        <v>44683</v>
      </c>
      <c r="G63" s="825" t="s">
        <v>18</v>
      </c>
      <c r="H63" s="894"/>
    </row>
    <row r="64" ht="15.75" customHeight="1" spans="1:8">
      <c r="A64" s="825" t="s">
        <v>435</v>
      </c>
      <c r="B64" s="825" t="s">
        <v>267</v>
      </c>
      <c r="C64" s="892">
        <v>44678</v>
      </c>
      <c r="D64" s="892">
        <v>44680</v>
      </c>
      <c r="E64" s="855">
        <v>410.02</v>
      </c>
      <c r="F64" s="856">
        <v>44683</v>
      </c>
      <c r="G64" s="825" t="s">
        <v>18</v>
      </c>
      <c r="H64" s="894"/>
    </row>
    <row r="65" ht="13" customHeight="1" spans="1:8">
      <c r="A65" s="825" t="s">
        <v>436</v>
      </c>
      <c r="B65" s="825" t="s">
        <v>430</v>
      </c>
      <c r="C65" s="892">
        <v>44679</v>
      </c>
      <c r="D65" s="892">
        <v>44680</v>
      </c>
      <c r="E65" s="855">
        <v>118608.24</v>
      </c>
      <c r="F65" s="856">
        <v>44683</v>
      </c>
      <c r="G65" s="825" t="s">
        <v>18</v>
      </c>
      <c r="H65" s="894"/>
    </row>
    <row r="66" ht="15.75" customHeight="1" spans="1:8">
      <c r="A66" s="825" t="s">
        <v>437</v>
      </c>
      <c r="B66" s="825" t="s">
        <v>438</v>
      </c>
      <c r="C66" s="892">
        <v>44679</v>
      </c>
      <c r="D66" s="892">
        <v>44683</v>
      </c>
      <c r="E66" s="855">
        <v>121891.28</v>
      </c>
      <c r="F66" s="856">
        <v>44683</v>
      </c>
      <c r="G66" s="825" t="s">
        <v>18</v>
      </c>
      <c r="H66" s="894"/>
    </row>
    <row r="67" ht="15.75" customHeight="1" spans="1:8">
      <c r="A67" s="825" t="s">
        <v>439</v>
      </c>
      <c r="B67" s="825" t="s">
        <v>440</v>
      </c>
      <c r="C67" s="892">
        <v>44680</v>
      </c>
      <c r="D67" s="892">
        <v>44680</v>
      </c>
      <c r="E67" s="855">
        <v>202522.98</v>
      </c>
      <c r="F67" s="856">
        <v>44683</v>
      </c>
      <c r="G67" s="825" t="s">
        <v>18</v>
      </c>
      <c r="H67" s="894"/>
    </row>
    <row r="68" customHeight="1" spans="1:8">
      <c r="A68" s="781" t="s">
        <v>139</v>
      </c>
      <c r="B68" s="781"/>
      <c r="C68" s="781"/>
      <c r="D68" s="781"/>
      <c r="E68" s="781"/>
      <c r="F68" s="781"/>
      <c r="G68" s="781"/>
      <c r="H68" s="890">
        <f>SUM(E70:E71)</f>
        <v>24636.11</v>
      </c>
    </row>
    <row r="69" customHeight="1" spans="1:8">
      <c r="A69" s="861" t="s">
        <v>441</v>
      </c>
      <c r="B69" s="861" t="s">
        <v>442</v>
      </c>
      <c r="C69" s="862">
        <v>44630</v>
      </c>
      <c r="D69" s="862">
        <v>44650</v>
      </c>
      <c r="E69" s="898">
        <v>8335.84</v>
      </c>
      <c r="F69" s="856">
        <v>44683</v>
      </c>
      <c r="G69" s="899" t="s">
        <v>18</v>
      </c>
      <c r="H69" s="900"/>
    </row>
    <row r="70" ht="15.75" customHeight="1" spans="1:8">
      <c r="A70" s="894" t="s">
        <v>443</v>
      </c>
      <c r="B70" s="894" t="s">
        <v>444</v>
      </c>
      <c r="C70" s="891">
        <v>44652</v>
      </c>
      <c r="D70" s="891">
        <v>44680</v>
      </c>
      <c r="E70" s="901">
        <v>16300.27</v>
      </c>
      <c r="F70" s="856">
        <v>44683</v>
      </c>
      <c r="G70" s="902" t="s">
        <v>18</v>
      </c>
      <c r="H70" s="894"/>
    </row>
    <row r="71" ht="15.75" customHeight="1" spans="1:8">
      <c r="A71" s="861" t="s">
        <v>445</v>
      </c>
      <c r="B71" s="861" t="s">
        <v>442</v>
      </c>
      <c r="C71" s="895">
        <v>44679</v>
      </c>
      <c r="D71" s="895">
        <v>44680</v>
      </c>
      <c r="E71" s="898">
        <v>8335.84</v>
      </c>
      <c r="F71" s="856">
        <v>44683</v>
      </c>
      <c r="G71" s="899" t="s">
        <v>18</v>
      </c>
      <c r="H71" s="894"/>
    </row>
    <row r="72" customHeight="1" spans="1:8">
      <c r="A72" s="781" t="s">
        <v>144</v>
      </c>
      <c r="B72" s="781"/>
      <c r="C72" s="781"/>
      <c r="D72" s="781"/>
      <c r="E72" s="781"/>
      <c r="F72" s="781"/>
      <c r="G72" s="781"/>
      <c r="H72" s="890">
        <f>SUM(E73:E87)</f>
        <v>272217.69</v>
      </c>
    </row>
    <row r="73" ht="15.75" customHeight="1" spans="1:8">
      <c r="A73" s="825" t="s">
        <v>446</v>
      </c>
      <c r="B73" s="825" t="s">
        <v>198</v>
      </c>
      <c r="C73" s="892">
        <v>44311</v>
      </c>
      <c r="D73" s="892">
        <v>44312</v>
      </c>
      <c r="E73" s="898">
        <v>12400.73</v>
      </c>
      <c r="F73" s="856">
        <v>44683</v>
      </c>
      <c r="G73" s="899" t="s">
        <v>18</v>
      </c>
      <c r="H73" s="894"/>
    </row>
    <row r="74" ht="15.75" customHeight="1" spans="1:8">
      <c r="A74" s="825" t="s">
        <v>447</v>
      </c>
      <c r="B74" s="825" t="s">
        <v>448</v>
      </c>
      <c r="C74" s="892">
        <v>44659</v>
      </c>
      <c r="D74" s="892">
        <v>44669</v>
      </c>
      <c r="E74" s="898">
        <v>24062.5</v>
      </c>
      <c r="F74" s="856">
        <v>44683</v>
      </c>
      <c r="G74" s="899" t="s">
        <v>18</v>
      </c>
      <c r="H74" s="894"/>
    </row>
    <row r="75" ht="15.75" customHeight="1" spans="1:8">
      <c r="A75" s="825" t="s">
        <v>449</v>
      </c>
      <c r="B75" s="825" t="s">
        <v>450</v>
      </c>
      <c r="C75" s="892">
        <v>44662</v>
      </c>
      <c r="D75" s="892">
        <v>44664</v>
      </c>
      <c r="E75" s="898">
        <v>27620.14</v>
      </c>
      <c r="F75" s="856">
        <v>44683</v>
      </c>
      <c r="G75" s="899" t="s">
        <v>18</v>
      </c>
      <c r="H75" s="894"/>
    </row>
    <row r="76" ht="15.75" customHeight="1" spans="1:8">
      <c r="A76" s="825" t="s">
        <v>451</v>
      </c>
      <c r="B76" s="825" t="s">
        <v>452</v>
      </c>
      <c r="C76" s="892">
        <v>44662</v>
      </c>
      <c r="D76" s="892">
        <v>44671</v>
      </c>
      <c r="E76" s="898">
        <v>5924.21</v>
      </c>
      <c r="F76" s="856">
        <v>44683</v>
      </c>
      <c r="G76" s="899" t="s">
        <v>453</v>
      </c>
      <c r="H76" s="894"/>
    </row>
    <row r="77" ht="15.75" customHeight="1" spans="1:8">
      <c r="A77" s="825" t="s">
        <v>454</v>
      </c>
      <c r="B77" s="825" t="s">
        <v>245</v>
      </c>
      <c r="C77" s="892">
        <v>44663</v>
      </c>
      <c r="D77" s="892">
        <v>44669</v>
      </c>
      <c r="E77" s="898">
        <v>2018.83</v>
      </c>
      <c r="F77" s="856">
        <v>44683</v>
      </c>
      <c r="G77" s="899" t="s">
        <v>455</v>
      </c>
      <c r="H77" s="894"/>
    </row>
    <row r="78" ht="15.75" customHeight="1" spans="1:8">
      <c r="A78" s="825" t="s">
        <v>456</v>
      </c>
      <c r="B78" s="825" t="s">
        <v>457</v>
      </c>
      <c r="C78" s="892">
        <v>44664</v>
      </c>
      <c r="D78" s="895">
        <v>44669</v>
      </c>
      <c r="E78" s="898">
        <v>22053.07</v>
      </c>
      <c r="F78" s="856">
        <v>44683</v>
      </c>
      <c r="G78" s="899" t="s">
        <v>18</v>
      </c>
      <c r="H78" s="894"/>
    </row>
    <row r="79" ht="15.75" customHeight="1" spans="1:8">
      <c r="A79" s="825" t="s">
        <v>458</v>
      </c>
      <c r="B79" s="825" t="s">
        <v>459</v>
      </c>
      <c r="C79" s="892">
        <v>44664</v>
      </c>
      <c r="D79" s="895">
        <v>44670</v>
      </c>
      <c r="E79" s="898">
        <v>69427.19</v>
      </c>
      <c r="F79" s="856">
        <v>44683</v>
      </c>
      <c r="G79" s="899" t="s">
        <v>18</v>
      </c>
      <c r="H79" s="894"/>
    </row>
    <row r="80" ht="15.75" customHeight="1" spans="1:8">
      <c r="A80" s="825" t="s">
        <v>324</v>
      </c>
      <c r="B80" s="825" t="s">
        <v>325</v>
      </c>
      <c r="C80" s="892">
        <v>44669</v>
      </c>
      <c r="D80" s="895">
        <v>44669</v>
      </c>
      <c r="E80" s="898">
        <v>12300</v>
      </c>
      <c r="F80" s="856">
        <v>44683</v>
      </c>
      <c r="G80" s="899" t="s">
        <v>18</v>
      </c>
      <c r="H80" s="894"/>
    </row>
    <row r="81" ht="15.75" customHeight="1" spans="1:8">
      <c r="A81" s="894" t="s">
        <v>460</v>
      </c>
      <c r="B81" s="894" t="s">
        <v>450</v>
      </c>
      <c r="C81" s="891">
        <v>44669</v>
      </c>
      <c r="D81" s="891">
        <v>44670</v>
      </c>
      <c r="E81" s="901">
        <v>23166.34</v>
      </c>
      <c r="F81" s="856">
        <v>44683</v>
      </c>
      <c r="G81" s="902" t="s">
        <v>18</v>
      </c>
      <c r="H81" s="894"/>
    </row>
    <row r="82" ht="15.75" customHeight="1" spans="1:8">
      <c r="A82" s="825" t="s">
        <v>461</v>
      </c>
      <c r="B82" s="825" t="s">
        <v>462</v>
      </c>
      <c r="C82" s="892">
        <v>44671</v>
      </c>
      <c r="D82" s="892">
        <v>44676</v>
      </c>
      <c r="E82" s="855">
        <v>47594</v>
      </c>
      <c r="F82" s="856">
        <v>44683</v>
      </c>
      <c r="G82" s="857" t="s">
        <v>18</v>
      </c>
      <c r="H82" s="894"/>
    </row>
    <row r="83" ht="15.75" customHeight="1" spans="1:8">
      <c r="A83" s="852" t="s">
        <v>463</v>
      </c>
      <c r="B83" s="903" t="s">
        <v>341</v>
      </c>
      <c r="C83" s="892">
        <v>44673</v>
      </c>
      <c r="D83" s="892">
        <v>44678</v>
      </c>
      <c r="E83" s="901">
        <v>8526.25</v>
      </c>
      <c r="F83" s="856">
        <v>44683</v>
      </c>
      <c r="G83" s="904" t="s">
        <v>18</v>
      </c>
      <c r="H83" s="894"/>
    </row>
    <row r="84" ht="15.75" customHeight="1" spans="1:8">
      <c r="A84" s="905" t="s">
        <v>464</v>
      </c>
      <c r="B84" s="906" t="s">
        <v>465</v>
      </c>
      <c r="C84" s="907">
        <v>44676</v>
      </c>
      <c r="D84" s="908">
        <v>44678</v>
      </c>
      <c r="E84" s="909" t="s">
        <v>466</v>
      </c>
      <c r="F84" s="856">
        <v>44683</v>
      </c>
      <c r="G84" s="910" t="s">
        <v>18</v>
      </c>
      <c r="H84" s="894"/>
    </row>
    <row r="85" ht="15.75" customHeight="1" spans="1:8">
      <c r="A85" s="825" t="s">
        <v>467</v>
      </c>
      <c r="B85" s="903" t="s">
        <v>341</v>
      </c>
      <c r="C85" s="892">
        <v>44677</v>
      </c>
      <c r="D85" s="892">
        <v>44678</v>
      </c>
      <c r="E85" s="901">
        <v>8730</v>
      </c>
      <c r="F85" s="856">
        <v>44683</v>
      </c>
      <c r="G85" s="857" t="s">
        <v>18</v>
      </c>
      <c r="H85" s="894"/>
    </row>
    <row r="86" ht="15.75" customHeight="1" spans="1:8">
      <c r="A86" s="825" t="s">
        <v>468</v>
      </c>
      <c r="B86" s="825" t="s">
        <v>198</v>
      </c>
      <c r="C86" s="892">
        <v>44677</v>
      </c>
      <c r="D86" s="892">
        <v>44678</v>
      </c>
      <c r="E86" s="901" t="s">
        <v>469</v>
      </c>
      <c r="F86" s="856">
        <v>44683</v>
      </c>
      <c r="G86" s="857" t="s">
        <v>455</v>
      </c>
      <c r="H86" s="894"/>
    </row>
    <row r="87" ht="15.75" customHeight="1" spans="1:8">
      <c r="A87" s="825" t="s">
        <v>470</v>
      </c>
      <c r="B87" s="825" t="s">
        <v>198</v>
      </c>
      <c r="C87" s="892">
        <v>44677</v>
      </c>
      <c r="D87" s="892">
        <v>44679</v>
      </c>
      <c r="E87" s="901">
        <v>8394.43</v>
      </c>
      <c r="F87" s="856">
        <v>44683</v>
      </c>
      <c r="G87" s="857" t="s">
        <v>18</v>
      </c>
      <c r="H87" s="894"/>
    </row>
    <row r="88" customHeight="1" spans="1:8">
      <c r="A88" s="781" t="s">
        <v>162</v>
      </c>
      <c r="B88" s="781"/>
      <c r="C88" s="781"/>
      <c r="D88" s="781"/>
      <c r="E88" s="781"/>
      <c r="F88" s="781"/>
      <c r="G88" s="781"/>
      <c r="H88" s="890">
        <f>SUM(E89:E92)</f>
        <v>66444.17</v>
      </c>
    </row>
    <row r="89" ht="15.75" customHeight="1" spans="1:8">
      <c r="A89" s="825" t="s">
        <v>471</v>
      </c>
      <c r="B89" s="825" t="s">
        <v>55</v>
      </c>
      <c r="C89" s="891">
        <v>44643</v>
      </c>
      <c r="D89" s="892">
        <v>44670</v>
      </c>
      <c r="E89" s="855">
        <v>44752.01</v>
      </c>
      <c r="F89" s="856">
        <v>44683</v>
      </c>
      <c r="G89" s="857" t="s">
        <v>18</v>
      </c>
      <c r="H89" s="894"/>
    </row>
    <row r="90" ht="15.75" customHeight="1" spans="1:8">
      <c r="A90" s="894" t="s">
        <v>472</v>
      </c>
      <c r="B90" s="894" t="s">
        <v>473</v>
      </c>
      <c r="C90" s="891">
        <v>44650</v>
      </c>
      <c r="D90" s="892">
        <v>44671</v>
      </c>
      <c r="E90" s="855" t="s">
        <v>474</v>
      </c>
      <c r="F90" s="856">
        <v>44683</v>
      </c>
      <c r="G90" s="857" t="s">
        <v>475</v>
      </c>
      <c r="H90" s="894"/>
    </row>
    <row r="91" ht="15.75" customHeight="1" spans="1:8">
      <c r="A91" s="894" t="s">
        <v>476</v>
      </c>
      <c r="B91" s="894" t="s">
        <v>477</v>
      </c>
      <c r="C91" s="891">
        <v>44664</v>
      </c>
      <c r="D91" s="892">
        <v>44670</v>
      </c>
      <c r="E91" s="855" t="s">
        <v>478</v>
      </c>
      <c r="F91" s="856">
        <v>44683</v>
      </c>
      <c r="G91" s="857" t="s">
        <v>18</v>
      </c>
      <c r="H91" s="894"/>
    </row>
    <row r="92" ht="15.75" customHeight="1" spans="1:8">
      <c r="A92" s="825" t="s">
        <v>479</v>
      </c>
      <c r="B92" s="825" t="s">
        <v>480</v>
      </c>
      <c r="C92" s="892">
        <v>44678</v>
      </c>
      <c r="D92" s="892">
        <v>44679</v>
      </c>
      <c r="E92" s="855">
        <v>21692.16</v>
      </c>
      <c r="F92" s="856">
        <v>44683</v>
      </c>
      <c r="G92" s="857" t="s">
        <v>18</v>
      </c>
      <c r="H92" s="894"/>
    </row>
    <row r="93" customHeight="1" spans="1:8">
      <c r="A93" s="781" t="s">
        <v>170</v>
      </c>
      <c r="B93" s="781"/>
      <c r="C93" s="781"/>
      <c r="D93" s="781"/>
      <c r="E93" s="781"/>
      <c r="F93" s="781"/>
      <c r="G93" s="781"/>
      <c r="H93" s="890">
        <f>SUM(E94:E94)</f>
        <v>0</v>
      </c>
    </row>
    <row r="94" ht="15.75" customHeight="1" spans="1:8">
      <c r="A94" s="825"/>
      <c r="B94" s="825"/>
      <c r="C94" s="892"/>
      <c r="D94" s="892"/>
      <c r="E94" s="855"/>
      <c r="F94" s="857"/>
      <c r="G94" s="857"/>
      <c r="H94" s="894"/>
    </row>
    <row r="95" customHeight="1" spans="1:8">
      <c r="A95" s="781" t="s">
        <v>171</v>
      </c>
      <c r="B95" s="781"/>
      <c r="C95" s="781"/>
      <c r="D95" s="781"/>
      <c r="E95" s="781"/>
      <c r="F95" s="781"/>
      <c r="G95" s="781"/>
      <c r="H95" s="890">
        <f>SUM(E96:E97)</f>
        <v>400752.08</v>
      </c>
    </row>
    <row r="96" ht="15.75" customHeight="1" spans="1:8">
      <c r="A96" s="825" t="s">
        <v>481</v>
      </c>
      <c r="B96" s="825" t="s">
        <v>482</v>
      </c>
      <c r="C96" s="892">
        <v>44670</v>
      </c>
      <c r="D96" s="892">
        <v>44683</v>
      </c>
      <c r="E96" s="855">
        <v>271152</v>
      </c>
      <c r="F96" s="856">
        <v>44683</v>
      </c>
      <c r="G96" s="857" t="s">
        <v>18</v>
      </c>
      <c r="H96" s="894"/>
    </row>
    <row r="97" ht="15.75" customHeight="1" spans="1:9">
      <c r="A97" s="825" t="s">
        <v>483</v>
      </c>
      <c r="B97" s="825" t="s">
        <v>484</v>
      </c>
      <c r="C97" s="892">
        <v>44680</v>
      </c>
      <c r="D97" s="892">
        <v>44683</v>
      </c>
      <c r="E97" s="855">
        <v>129600.08</v>
      </c>
      <c r="F97" s="856">
        <v>44683</v>
      </c>
      <c r="G97" s="857" t="s">
        <v>18</v>
      </c>
      <c r="H97" s="894"/>
      <c r="I97" s="703"/>
    </row>
    <row r="98" ht="15.75" customHeight="1" spans="5:7">
      <c r="E98" s="884"/>
      <c r="F98" s="911"/>
      <c r="G98" s="911"/>
    </row>
    <row r="99" ht="15.75" customHeight="1" spans="1:7">
      <c r="A99" s="700" t="s">
        <v>176</v>
      </c>
      <c r="E99" s="884"/>
      <c r="F99" s="911"/>
      <c r="G99" s="911"/>
    </row>
    <row r="100" ht="15.75" customHeight="1" spans="1:5">
      <c r="A100" s="703" t="s">
        <v>177</v>
      </c>
      <c r="E100" s="884"/>
    </row>
    <row r="101" ht="15.75" customHeight="1" spans="5:7">
      <c r="E101" s="884"/>
      <c r="F101" s="911"/>
      <c r="G101" s="911"/>
    </row>
    <row r="102" ht="15.75" customHeight="1" spans="5:7">
      <c r="E102" s="912"/>
      <c r="F102" s="913"/>
      <c r="G102" s="913"/>
    </row>
    <row r="103" ht="15.75" customHeight="1" spans="5:5">
      <c r="E103" s="884"/>
    </row>
    <row r="104" ht="15.75" customHeight="1" spans="5:5">
      <c r="E104" s="884"/>
    </row>
    <row r="105" ht="15.75" customHeight="1" spans="5:5">
      <c r="E105" s="884"/>
    </row>
    <row r="106" ht="15.75" customHeight="1" spans="5:5">
      <c r="E106" s="884"/>
    </row>
    <row r="107" ht="15.75" customHeight="1" spans="5:5">
      <c r="E107" s="884"/>
    </row>
    <row r="108" ht="15.75" customHeight="1" spans="5:5">
      <c r="E108" s="884"/>
    </row>
    <row r="109" ht="15.75" customHeight="1" spans="5:5">
      <c r="E109" s="884"/>
    </row>
    <row r="110" ht="15.75" customHeight="1" spans="5:5">
      <c r="E110" s="884"/>
    </row>
    <row r="111" ht="15.75" customHeight="1" spans="5:5">
      <c r="E111" s="884"/>
    </row>
    <row r="112" ht="15.75" customHeight="1" spans="5:5">
      <c r="E112" s="884"/>
    </row>
    <row r="113" ht="15.75" customHeight="1" spans="5:5">
      <c r="E113" s="884"/>
    </row>
    <row r="114" ht="15.75" customHeight="1" spans="5:5">
      <c r="E114" s="884"/>
    </row>
    <row r="115" ht="15.75" customHeight="1" spans="5:5">
      <c r="E115" s="884"/>
    </row>
    <row r="116" ht="15.75" customHeight="1" spans="5:5">
      <c r="E116" s="884"/>
    </row>
    <row r="117" ht="15.75" customHeight="1" spans="5:5">
      <c r="E117" s="884"/>
    </row>
    <row r="118" ht="15.75" customHeight="1" spans="5:5">
      <c r="E118" s="884"/>
    </row>
    <row r="119" ht="15.75" customHeight="1" spans="5:5">
      <c r="E119" s="884"/>
    </row>
    <row r="120" ht="15.75" customHeight="1" spans="5:5">
      <c r="E120" s="884"/>
    </row>
    <row r="121" ht="15.75" customHeight="1" spans="5:5">
      <c r="E121" s="884"/>
    </row>
    <row r="122" ht="15.75" customHeight="1" spans="5:5">
      <c r="E122" s="884"/>
    </row>
    <row r="123" ht="15.75" customHeight="1" spans="5:5">
      <c r="E123" s="884"/>
    </row>
    <row r="124" ht="15.75" customHeight="1" spans="5:5">
      <c r="E124" s="884"/>
    </row>
    <row r="125" ht="15.75" customHeight="1" spans="5:5">
      <c r="E125" s="884"/>
    </row>
    <row r="126" ht="15.75" customHeight="1" spans="5:5">
      <c r="E126" s="884"/>
    </row>
    <row r="127" ht="15.75" customHeight="1" spans="5:5">
      <c r="E127" s="884"/>
    </row>
    <row r="128" ht="15.75" customHeight="1" spans="5:5">
      <c r="E128" s="884"/>
    </row>
    <row r="129" ht="15.75" customHeight="1" spans="5:5">
      <c r="E129" s="884"/>
    </row>
    <row r="130" ht="15.75" customHeight="1" spans="5:5">
      <c r="E130" s="884"/>
    </row>
    <row r="131" ht="15.75" customHeight="1" spans="5:5">
      <c r="E131" s="884"/>
    </row>
    <row r="132" ht="15.75" customHeight="1" spans="5:5">
      <c r="E132" s="884"/>
    </row>
    <row r="133" ht="15.75" customHeight="1" spans="5:5">
      <c r="E133" s="884"/>
    </row>
    <row r="134" ht="15.75" customHeight="1" spans="5:5">
      <c r="E134" s="884"/>
    </row>
    <row r="135" ht="15.75" customHeight="1" spans="5:5">
      <c r="E135" s="884"/>
    </row>
    <row r="136" ht="15.75" customHeight="1" spans="5:5">
      <c r="E136" s="884"/>
    </row>
    <row r="137" ht="15.75" customHeight="1" spans="5:5">
      <c r="E137" s="884"/>
    </row>
    <row r="138" ht="15.75" customHeight="1" spans="5:5">
      <c r="E138" s="884"/>
    </row>
    <row r="139" ht="15.75" customHeight="1" spans="5:5">
      <c r="E139" s="884"/>
    </row>
    <row r="140" ht="15.75" customHeight="1" spans="5:5">
      <c r="E140" s="884"/>
    </row>
    <row r="141" ht="15.75" customHeight="1" spans="5:5">
      <c r="E141" s="884"/>
    </row>
    <row r="142" ht="15.75" customHeight="1" spans="5:5">
      <c r="E142" s="884"/>
    </row>
    <row r="143" ht="15.75" customHeight="1" spans="5:5">
      <c r="E143" s="884"/>
    </row>
    <row r="144" ht="15.75" customHeight="1" spans="5:5">
      <c r="E144" s="884"/>
    </row>
    <row r="145" ht="15.75" customHeight="1" spans="5:5">
      <c r="E145" s="884"/>
    </row>
    <row r="146" ht="15.75" customHeight="1" spans="5:5">
      <c r="E146" s="884"/>
    </row>
    <row r="147" ht="15.75" customHeight="1" spans="5:5">
      <c r="E147" s="884"/>
    </row>
    <row r="148" ht="15.75" customHeight="1" spans="5:5">
      <c r="E148" s="884"/>
    </row>
    <row r="149" ht="15.75" customHeight="1" spans="5:5">
      <c r="E149" s="884"/>
    </row>
    <row r="150" ht="15.75" customHeight="1" spans="5:5">
      <c r="E150" s="884"/>
    </row>
    <row r="151" ht="15.75" customHeight="1" spans="5:5">
      <c r="E151" s="884"/>
    </row>
    <row r="152" ht="15.75" customHeight="1" spans="5:5">
      <c r="E152" s="884"/>
    </row>
    <row r="153" ht="15.75" customHeight="1" spans="5:5">
      <c r="E153" s="884"/>
    </row>
    <row r="154" ht="15.75" customHeight="1" spans="5:5">
      <c r="E154" s="884"/>
    </row>
    <row r="155" ht="15.75" customHeight="1" spans="5:5">
      <c r="E155" s="884"/>
    </row>
    <row r="156" ht="15.75" customHeight="1" spans="5:5">
      <c r="E156" s="884"/>
    </row>
    <row r="157" ht="15.75" customHeight="1" spans="5:5">
      <c r="E157" s="884"/>
    </row>
    <row r="158" ht="15.75" customHeight="1" spans="5:5">
      <c r="E158" s="884"/>
    </row>
    <row r="159" ht="15.75" customHeight="1" spans="5:5">
      <c r="E159" s="884"/>
    </row>
    <row r="160" ht="15.75" customHeight="1" spans="5:5">
      <c r="E160" s="884"/>
    </row>
    <row r="161" ht="15.75" customHeight="1" spans="5:5">
      <c r="E161" s="884"/>
    </row>
    <row r="162" ht="15.75" customHeight="1" spans="5:5">
      <c r="E162" s="884"/>
    </row>
    <row r="163" ht="15.75" customHeight="1" spans="5:5">
      <c r="E163" s="884"/>
    </row>
    <row r="164" ht="15.75" customHeight="1" spans="5:5">
      <c r="E164" s="884"/>
    </row>
    <row r="165" ht="15.75" customHeight="1" spans="5:5">
      <c r="E165" s="884"/>
    </row>
    <row r="166" ht="15.75" customHeight="1" spans="5:5">
      <c r="E166" s="884"/>
    </row>
    <row r="167" ht="15.75" customHeight="1" spans="5:5">
      <c r="E167" s="884"/>
    </row>
    <row r="168" ht="15.75" customHeight="1" spans="5:5">
      <c r="E168" s="884"/>
    </row>
    <row r="169" ht="15.75" customHeight="1" spans="5:5">
      <c r="E169" s="884"/>
    </row>
    <row r="170" ht="15.75" customHeight="1" spans="5:5">
      <c r="E170" s="884"/>
    </row>
    <row r="171" ht="15.75" customHeight="1" spans="5:5">
      <c r="E171" s="884"/>
    </row>
    <row r="172" ht="15.75" customHeight="1" spans="5:5">
      <c r="E172" s="884"/>
    </row>
    <row r="173" ht="15.75" customHeight="1" spans="5:5">
      <c r="E173" s="884"/>
    </row>
    <row r="174" ht="15.75" customHeight="1" spans="5:5">
      <c r="E174" s="884"/>
    </row>
    <row r="175" ht="15.75" customHeight="1" spans="5:5">
      <c r="E175" s="884"/>
    </row>
    <row r="176" ht="15.75" customHeight="1" spans="5:5">
      <c r="E176" s="884"/>
    </row>
    <row r="177" ht="15.75" customHeight="1" spans="5:5">
      <c r="E177" s="884"/>
    </row>
    <row r="178" ht="15.75" customHeight="1" spans="5:5">
      <c r="E178" s="884"/>
    </row>
    <row r="179" ht="15.75" customHeight="1" spans="5:5">
      <c r="E179" s="884"/>
    </row>
    <row r="180" ht="15.75" customHeight="1" spans="5:5">
      <c r="E180" s="884"/>
    </row>
    <row r="181" ht="15.75" customHeight="1" spans="5:5">
      <c r="E181" s="884"/>
    </row>
    <row r="182" ht="15.75" customHeight="1" spans="5:5">
      <c r="E182" s="884"/>
    </row>
    <row r="183" ht="15.75" customHeight="1" spans="5:5">
      <c r="E183" s="884"/>
    </row>
    <row r="184" ht="15.75" customHeight="1" spans="5:5">
      <c r="E184" s="884"/>
    </row>
    <row r="185" ht="15.75" customHeight="1" spans="5:5">
      <c r="E185" s="884"/>
    </row>
    <row r="186" ht="15.75" customHeight="1" spans="5:5">
      <c r="E186" s="884"/>
    </row>
    <row r="187" ht="15.75" customHeight="1" spans="5:5">
      <c r="E187" s="884"/>
    </row>
    <row r="188" ht="15.75" customHeight="1" spans="5:5">
      <c r="E188" s="884"/>
    </row>
    <row r="189" ht="15.75" customHeight="1" spans="5:5">
      <c r="E189" s="884"/>
    </row>
    <row r="190" ht="15.75" customHeight="1" spans="5:5">
      <c r="E190" s="884"/>
    </row>
    <row r="191" ht="15.75" customHeight="1" spans="5:5">
      <c r="E191" s="884"/>
    </row>
    <row r="192" ht="15.75" customHeight="1" spans="5:5">
      <c r="E192" s="884"/>
    </row>
    <row r="193" ht="15.75" customHeight="1" spans="5:5">
      <c r="E193" s="884"/>
    </row>
    <row r="194" ht="15.75" customHeight="1" spans="5:5">
      <c r="E194" s="884"/>
    </row>
    <row r="195" ht="15.75" customHeight="1" spans="5:5">
      <c r="E195" s="884"/>
    </row>
    <row r="196" ht="15.75" customHeight="1" spans="5:5">
      <c r="E196" s="884"/>
    </row>
    <row r="197" ht="15.75" customHeight="1" spans="5:5">
      <c r="E197" s="884"/>
    </row>
    <row r="198" ht="15.75" customHeight="1" spans="5:5">
      <c r="E198" s="884"/>
    </row>
    <row r="199" ht="15.75" customHeight="1" spans="5:5">
      <c r="E199" s="884"/>
    </row>
    <row r="200" ht="15.75" customHeight="1" spans="5:5">
      <c r="E200" s="884"/>
    </row>
    <row r="201" ht="15.75" customHeight="1" spans="5:5">
      <c r="E201" s="884"/>
    </row>
    <row r="202" ht="15.75" customHeight="1" spans="5:5">
      <c r="E202" s="884"/>
    </row>
    <row r="203" ht="15.75" customHeight="1" spans="5:5">
      <c r="E203" s="884"/>
    </row>
    <row r="204" ht="15.75" customHeight="1" spans="5:5">
      <c r="E204" s="884"/>
    </row>
    <row r="205" ht="15.75" customHeight="1" spans="5:5">
      <c r="E205" s="884"/>
    </row>
    <row r="206" ht="15.75" customHeight="1" spans="5:5">
      <c r="E206" s="884"/>
    </row>
    <row r="207" ht="15.75" customHeight="1" spans="5:5">
      <c r="E207" s="884"/>
    </row>
    <row r="208" ht="15.75" customHeight="1" spans="5:5">
      <c r="E208" s="884"/>
    </row>
    <row r="209" ht="15.75" customHeight="1" spans="5:5">
      <c r="E209" s="884"/>
    </row>
    <row r="210" ht="15.75" customHeight="1" spans="5:5">
      <c r="E210" s="884"/>
    </row>
    <row r="211" ht="15.75" customHeight="1" spans="5:5">
      <c r="E211" s="884"/>
    </row>
    <row r="212" ht="15.75" customHeight="1" spans="5:5">
      <c r="E212" s="884"/>
    </row>
    <row r="213" ht="15.75" customHeight="1" spans="5:5">
      <c r="E213" s="884"/>
    </row>
    <row r="214" ht="15.75" customHeight="1" spans="5:5">
      <c r="E214" s="884"/>
    </row>
    <row r="215" ht="15.75" customHeight="1" spans="5:5">
      <c r="E215" s="884"/>
    </row>
    <row r="216" ht="15.75" customHeight="1" spans="5:5">
      <c r="E216" s="884"/>
    </row>
    <row r="217" ht="15.75" customHeight="1" spans="5:5">
      <c r="E217" s="884"/>
    </row>
    <row r="218" ht="15.75" customHeight="1" spans="5:5">
      <c r="E218" s="884"/>
    </row>
    <row r="219" ht="15.75" customHeight="1" spans="5:5">
      <c r="E219" s="884"/>
    </row>
    <row r="220" ht="15.75" customHeight="1" spans="5:5">
      <c r="E220" s="884"/>
    </row>
    <row r="221" ht="15.75" customHeight="1" spans="5:5">
      <c r="E221" s="884"/>
    </row>
    <row r="222" ht="15.75" customHeight="1" spans="5:5">
      <c r="E222" s="884"/>
    </row>
    <row r="223" ht="15.75" customHeight="1" spans="5:5">
      <c r="E223" s="884"/>
    </row>
    <row r="224" ht="15.75" customHeight="1" spans="5:5">
      <c r="E224" s="884"/>
    </row>
    <row r="225" ht="15.75" customHeight="1" spans="5:5">
      <c r="E225" s="884"/>
    </row>
    <row r="226" ht="15.75" customHeight="1" spans="5:5">
      <c r="E226" s="884"/>
    </row>
    <row r="227" ht="15.75" customHeight="1" spans="5:5">
      <c r="E227" s="884"/>
    </row>
    <row r="228" ht="15.75" customHeight="1" spans="5:5">
      <c r="E228" s="884"/>
    </row>
    <row r="229" ht="15.75" customHeight="1" spans="5:5">
      <c r="E229" s="884"/>
    </row>
    <row r="230" ht="15.75" customHeight="1" spans="5:5">
      <c r="E230" s="884"/>
    </row>
    <row r="231" ht="15.75" customHeight="1" spans="5:5">
      <c r="E231" s="884"/>
    </row>
    <row r="232" ht="15.75" customHeight="1" spans="5:5">
      <c r="E232" s="884"/>
    </row>
    <row r="233" ht="15.75" customHeight="1" spans="5:5">
      <c r="E233" s="884"/>
    </row>
    <row r="234" ht="15.75" customHeight="1" spans="5:5">
      <c r="E234" s="884"/>
    </row>
    <row r="235" ht="15.75" customHeight="1" spans="5:5">
      <c r="E235" s="884"/>
    </row>
    <row r="236" ht="15.75" customHeight="1" spans="5:5">
      <c r="E236" s="884"/>
    </row>
    <row r="237" ht="15.75" customHeight="1" spans="5:5">
      <c r="E237" s="884"/>
    </row>
    <row r="238" ht="15.75" customHeight="1" spans="5:5">
      <c r="E238" s="884"/>
    </row>
    <row r="239" ht="15.75" customHeight="1" spans="5:5">
      <c r="E239" s="884"/>
    </row>
    <row r="240" ht="15.75" customHeight="1" spans="5:5">
      <c r="E240" s="884"/>
    </row>
    <row r="241" ht="15.75" customHeight="1" spans="5:5">
      <c r="E241" s="884"/>
    </row>
    <row r="242" ht="15.75" customHeight="1" spans="5:5">
      <c r="E242" s="884"/>
    </row>
    <row r="243" ht="15.75" customHeight="1" spans="5:5">
      <c r="E243" s="884"/>
    </row>
    <row r="244" ht="15.75" customHeight="1" spans="5:5">
      <c r="E244" s="884"/>
    </row>
    <row r="245" ht="15.75" customHeight="1" spans="5:5">
      <c r="E245" s="884"/>
    </row>
    <row r="246" ht="15.75" customHeight="1" spans="5:5">
      <c r="E246" s="884"/>
    </row>
    <row r="247" ht="15.75" customHeight="1" spans="5:5">
      <c r="E247" s="884"/>
    </row>
    <row r="248" ht="15.75" customHeight="1" spans="5:5">
      <c r="E248" s="884"/>
    </row>
    <row r="249" ht="15.75" customHeight="1" spans="5:5">
      <c r="E249" s="884"/>
    </row>
    <row r="250" ht="15.75" customHeight="1" spans="5:5">
      <c r="E250" s="884"/>
    </row>
    <row r="251" ht="15.75" customHeight="1" spans="5:5">
      <c r="E251" s="884"/>
    </row>
    <row r="252" ht="15.75" customHeight="1" spans="5:5">
      <c r="E252" s="884"/>
    </row>
    <row r="253" ht="15.75" customHeight="1" spans="5:5">
      <c r="E253" s="884"/>
    </row>
    <row r="254" ht="15.75" customHeight="1" spans="5:5">
      <c r="E254" s="884"/>
    </row>
    <row r="255" ht="15.75" customHeight="1" spans="5:5">
      <c r="E255" s="884"/>
    </row>
    <row r="256" ht="15.75" customHeight="1" spans="5:5">
      <c r="E256" s="884"/>
    </row>
    <row r="257" ht="15.75" customHeight="1" spans="5:5">
      <c r="E257" s="884"/>
    </row>
    <row r="258" ht="15.75" customHeight="1" spans="5:5">
      <c r="E258" s="884"/>
    </row>
    <row r="259" ht="15.75" customHeight="1" spans="5:5">
      <c r="E259" s="884"/>
    </row>
    <row r="260" ht="15.75" customHeight="1" spans="5:5">
      <c r="E260" s="884"/>
    </row>
    <row r="261" ht="15.75" customHeight="1" spans="5:5">
      <c r="E261" s="884"/>
    </row>
    <row r="262" ht="15.75" customHeight="1" spans="5:5">
      <c r="E262" s="884"/>
    </row>
    <row r="263" ht="15.75" customHeight="1" spans="5:5">
      <c r="E263" s="884"/>
    </row>
    <row r="264" ht="15.75" customHeight="1" spans="5:5">
      <c r="E264" s="884"/>
    </row>
    <row r="265" ht="15.75" customHeight="1" spans="5:5">
      <c r="E265" s="884"/>
    </row>
    <row r="266" ht="15.75" customHeight="1" spans="5:5">
      <c r="E266" s="884"/>
    </row>
    <row r="267" ht="15.75" customHeight="1" spans="5:5">
      <c r="E267" s="884"/>
    </row>
    <row r="268" ht="15.75" customHeight="1" spans="5:5">
      <c r="E268" s="884"/>
    </row>
    <row r="269" ht="15.75" customHeight="1" spans="5:5">
      <c r="E269" s="884"/>
    </row>
    <row r="270" ht="15.75" customHeight="1" spans="5:5">
      <c r="E270" s="884"/>
    </row>
    <row r="271" ht="15.75" customHeight="1" spans="5:5">
      <c r="E271" s="884"/>
    </row>
    <row r="272" ht="15.75" customHeight="1" spans="5:5">
      <c r="E272" s="884"/>
    </row>
    <row r="273" ht="15.75" customHeight="1" spans="5:5">
      <c r="E273" s="884"/>
    </row>
    <row r="274" ht="15.75" customHeight="1" spans="5:5">
      <c r="E274" s="884"/>
    </row>
    <row r="275" ht="15.75" customHeight="1" spans="5:5">
      <c r="E275" s="884"/>
    </row>
    <row r="276" ht="15.75" customHeight="1" spans="5:5">
      <c r="E276" s="884"/>
    </row>
    <row r="277" ht="15.75" customHeight="1" spans="5:5">
      <c r="E277" s="884"/>
    </row>
    <row r="278" ht="15.75" customHeight="1" spans="5:5">
      <c r="E278" s="884"/>
    </row>
    <row r="279" ht="15.75" customHeight="1" spans="5:5">
      <c r="E279" s="884"/>
    </row>
    <row r="280" ht="15.75" customHeight="1" spans="5:5">
      <c r="E280" s="884"/>
    </row>
    <row r="281" ht="15.75" customHeight="1" spans="5:5">
      <c r="E281" s="884"/>
    </row>
    <row r="282" ht="15.75" customHeight="1" spans="5:5">
      <c r="E282" s="884"/>
    </row>
    <row r="283" ht="15.75" customHeight="1" spans="5:5">
      <c r="E283" s="884"/>
    </row>
    <row r="284" ht="15.75" customHeight="1" spans="5:5">
      <c r="E284" s="884"/>
    </row>
    <row r="285" ht="15.75" customHeight="1" spans="5:5">
      <c r="E285" s="884"/>
    </row>
    <row r="286" ht="15.75" customHeight="1" spans="5:5">
      <c r="E286" s="884"/>
    </row>
    <row r="287" ht="15.75" customHeight="1" spans="5:5">
      <c r="E287" s="884"/>
    </row>
    <row r="288" ht="15.75" customHeight="1" spans="5:5">
      <c r="E288" s="884"/>
    </row>
    <row r="289" ht="15.75" customHeight="1" spans="5:5">
      <c r="E289" s="884"/>
    </row>
    <row r="290" ht="15.75" customHeight="1" spans="5:5">
      <c r="E290" s="884"/>
    </row>
    <row r="291" ht="15.75" customHeight="1" spans="5:5">
      <c r="E291" s="884"/>
    </row>
    <row r="292" ht="15.75" customHeight="1" spans="5:5">
      <c r="E292" s="884"/>
    </row>
    <row r="293" ht="15.75" customHeight="1" spans="5:5">
      <c r="E293" s="884"/>
    </row>
    <row r="294" ht="15.75" customHeight="1" spans="5:5">
      <c r="E294" s="884"/>
    </row>
    <row r="295" ht="15.75" customHeight="1" spans="5:5">
      <c r="E295" s="884"/>
    </row>
    <row r="296" ht="15.75" customHeight="1" spans="5:5">
      <c r="E296" s="884"/>
    </row>
    <row r="297" ht="15.75" customHeight="1" spans="5:5">
      <c r="E297" s="884"/>
    </row>
    <row r="298" ht="15.75" customHeight="1" spans="5:5">
      <c r="E298" s="884"/>
    </row>
    <row r="299" ht="15.75" customHeight="1" spans="5:5">
      <c r="E299" s="884"/>
    </row>
    <row r="300" ht="15.75" customHeight="1" spans="5:5">
      <c r="E300" s="884"/>
    </row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1048479" ht="12.8" customHeight="1"/>
    <row r="1048480" ht="12.8" customHeight="1"/>
    <row r="1048481" ht="12.8" customHeight="1"/>
    <row r="1048482" ht="12.8" customHeight="1"/>
    <row r="1048483" ht="12.8" customHeight="1"/>
    <row r="1048484" ht="12.8" customHeight="1"/>
    <row r="1048485" ht="12.8" customHeight="1"/>
    <row r="1048486" ht="12.8" customHeight="1"/>
    <row r="1048487" ht="12.8" customHeight="1"/>
    <row r="1048488" ht="12.8" customHeight="1"/>
    <row r="1048489" ht="12.8" customHeight="1"/>
    <row r="1048490" ht="12.8" customHeight="1"/>
    <row r="1048491" ht="12.8" customHeight="1"/>
    <row r="1048492" ht="12.8" customHeight="1"/>
    <row r="1048493" ht="12.8" customHeight="1"/>
    <row r="1048494" ht="12.8" customHeight="1"/>
    <row r="1048495" ht="12.8" customHeight="1"/>
    <row r="1048496" ht="12.8" customHeight="1"/>
    <row r="1048497" ht="12.8" customHeight="1"/>
    <row r="1048498" ht="12.8" customHeight="1"/>
    <row r="1048499" ht="12.8" customHeight="1"/>
    <row r="1048500" ht="12.8" customHeight="1"/>
    <row r="1048501" ht="12.8" customHeight="1"/>
    <row r="1048502" ht="12.8" customHeight="1"/>
    <row r="1048503" ht="12.8" customHeight="1"/>
    <row r="1048504" ht="12.8" customHeight="1"/>
    <row r="1048505" ht="12.8" customHeight="1"/>
    <row r="1048506" ht="12.8" customHeight="1"/>
    <row r="1048507" ht="12.8" customHeight="1"/>
    <row r="1048508" ht="12.8" customHeight="1"/>
    <row r="1048509" ht="12.8" customHeight="1"/>
    <row r="1048510" ht="12.8" customHeight="1"/>
    <row r="1048511" ht="12.8" customHeight="1"/>
    <row r="1048512" ht="12.8" customHeight="1"/>
    <row r="1048513" ht="12.8" customHeight="1"/>
    <row r="1048514" ht="12.8" customHeight="1"/>
    <row r="1048515" ht="12.8" customHeight="1"/>
    <row r="1048516" ht="12.8" customHeight="1"/>
    <row r="1048517" ht="12.8" customHeight="1"/>
    <row r="1048518" ht="12.8" customHeight="1"/>
    <row r="1048519" ht="12.8" customHeight="1"/>
    <row r="1048520" ht="12.8" customHeight="1"/>
    <row r="1048521" ht="12.8" customHeight="1"/>
    <row r="1048522" ht="12.8" customHeight="1"/>
    <row r="1048523" ht="12.8" customHeight="1"/>
    <row r="1048524" ht="12.8" customHeight="1"/>
    <row r="1048525" ht="12.8" customHeight="1"/>
    <row r="1048526" ht="12.8" customHeight="1"/>
    <row r="1048527" ht="12.8" customHeight="1"/>
    <row r="1048528" ht="12.8" customHeight="1"/>
    <row r="1048529" ht="12.8" customHeight="1"/>
    <row r="1048530" ht="12.8" customHeight="1"/>
    <row r="1048531" ht="12.8" customHeight="1"/>
    <row r="1048532" ht="12.8" customHeight="1"/>
    <row r="1048533" ht="12.8" customHeight="1"/>
    <row r="1048534" ht="12.8" customHeight="1"/>
    <row r="1048535" ht="12.8" customHeight="1"/>
    <row r="1048536" ht="12.8" customHeight="1"/>
    <row r="1048537" ht="12.8" customHeight="1"/>
    <row r="1048538" ht="12.8" customHeight="1"/>
    <row r="1048539" ht="12.8" customHeight="1"/>
    <row r="1048540" ht="12.8" customHeight="1"/>
    <row r="1048541" ht="12.8" customHeight="1"/>
    <row r="1048542" ht="12.8" customHeight="1"/>
    <row r="1048543" ht="12.8" customHeight="1"/>
    <row r="1048544" ht="12.8" customHeight="1"/>
    <row r="1048545" ht="12.8" customHeight="1"/>
    <row r="1048546" ht="12.8" customHeight="1"/>
    <row r="1048547" ht="12.8" customHeight="1"/>
    <row r="1048548" ht="12.8" customHeight="1"/>
    <row r="1048549" ht="12.8" customHeight="1"/>
    <row r="1048550" ht="12.8" customHeight="1"/>
    <row r="1048551" ht="12.8" customHeight="1"/>
    <row r="1048552" ht="12.8" customHeight="1"/>
    <row r="1048553" ht="12.8" customHeight="1"/>
    <row r="1048554" ht="12.8" customHeight="1"/>
    <row r="1048555" ht="12.8" customHeight="1"/>
    <row r="1048556" ht="12.8" customHeight="1"/>
    <row r="1048557" ht="12.8" customHeight="1"/>
    <row r="1048558" ht="12.8" customHeight="1"/>
    <row r="1048559" ht="12.8" customHeight="1"/>
    <row r="1048560" ht="12.8" customHeight="1"/>
    <row r="1048561" ht="12.8" customHeight="1"/>
    <row r="1048562" ht="12.8" customHeight="1"/>
    <row r="1048563" ht="12.8" customHeight="1"/>
    <row r="1048564" ht="12.8" customHeight="1"/>
    <row r="1048565" ht="12.8" customHeight="1"/>
    <row r="1048566" ht="12.8" customHeight="1"/>
    <row r="1048567" ht="12.8" customHeight="1"/>
    <row r="1048568" ht="12.8" customHeight="1"/>
    <row r="1048569" ht="12.8" customHeight="1"/>
    <row r="1048570" ht="12.8" customHeight="1"/>
    <row r="1048571" ht="12.8" customHeight="1"/>
    <row r="1048572" ht="12.8" customHeight="1"/>
    <row r="1048573" ht="12.8" customHeight="1"/>
    <row r="1048574" ht="12.8" customHeight="1"/>
    <row r="1048575" ht="12.8" customHeight="1"/>
    <row r="1048576" ht="12.8" customHeight="1"/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34:G34"/>
    <mergeCell ref="A54:G54"/>
    <mergeCell ref="A56:G56"/>
    <mergeCell ref="A68:G68"/>
    <mergeCell ref="A72:G72"/>
    <mergeCell ref="A88:G88"/>
    <mergeCell ref="A93:G93"/>
    <mergeCell ref="A95:G95"/>
  </mergeCells>
  <pageMargins left="0.7875" right="0.7875" top="1.05277777777778" bottom="1.05277777777778" header="0.7875" footer="0.7875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</sheetPr>
  <dimension ref="A1:H1036"/>
  <sheetViews>
    <sheetView topLeftCell="A10" workbookViewId="0">
      <selection activeCell="A70" sqref="A70:A71"/>
    </sheetView>
  </sheetViews>
  <sheetFormatPr defaultColWidth="12.6761904761905" defaultRowHeight="12.75" outlineLevelCol="7"/>
  <cols>
    <col min="1" max="1" width="21.4285714285714" customWidth="1"/>
    <col min="2" max="2" width="37.3714285714286" customWidth="1"/>
    <col min="3" max="3" width="13.8761904761905" customWidth="1"/>
    <col min="4" max="4" width="12.3714285714286" customWidth="1"/>
    <col min="5" max="5" width="14.0095238095238" customWidth="1"/>
    <col min="8" max="8" width="19.7142857142857" customWidth="1"/>
  </cols>
  <sheetData>
    <row r="1" spans="5:5">
      <c r="E1" s="106"/>
    </row>
    <row r="2" spans="2:8">
      <c r="B2" s="9"/>
      <c r="C2" s="10"/>
      <c r="D2" s="10"/>
      <c r="E2" s="554"/>
      <c r="F2" s="9"/>
      <c r="G2" s="10"/>
      <c r="H2" s="10"/>
    </row>
    <row r="3" spans="1:8">
      <c r="A3" s="9"/>
      <c r="B3" s="9"/>
      <c r="C3" s="10"/>
      <c r="D3" s="10"/>
      <c r="E3" s="554"/>
      <c r="F3" s="9"/>
      <c r="G3" s="10"/>
      <c r="H3" s="10"/>
    </row>
    <row r="4" spans="1:8">
      <c r="A4" s="9"/>
      <c r="B4" s="9"/>
      <c r="C4" s="10"/>
      <c r="D4" s="10"/>
      <c r="E4" s="554"/>
      <c r="F4" s="9"/>
      <c r="G4" s="10"/>
      <c r="H4" s="10"/>
    </row>
    <row r="5" spans="1:8">
      <c r="A5" s="835"/>
      <c r="B5" s="835"/>
      <c r="C5" s="836"/>
      <c r="D5" s="836"/>
      <c r="E5" s="837"/>
      <c r="F5" s="835"/>
      <c r="G5" s="836"/>
      <c r="H5" s="836"/>
    </row>
    <row r="6" spans="1:8">
      <c r="A6" s="838" t="s">
        <v>0</v>
      </c>
      <c r="B6" s="838"/>
      <c r="C6" s="838"/>
      <c r="D6" s="838"/>
      <c r="E6" s="838"/>
      <c r="F6" s="838"/>
      <c r="G6" s="838"/>
      <c r="H6" s="838"/>
    </row>
    <row r="7" spans="1:8">
      <c r="A7" s="838" t="s">
        <v>1</v>
      </c>
      <c r="B7" s="838"/>
      <c r="C7" s="838"/>
      <c r="D7" s="838"/>
      <c r="E7" s="838"/>
      <c r="F7" s="838"/>
      <c r="G7" s="838"/>
      <c r="H7" s="838"/>
    </row>
    <row r="8" spans="1:8">
      <c r="A8" s="838" t="s">
        <v>2</v>
      </c>
      <c r="B8" s="838"/>
      <c r="C8" s="838"/>
      <c r="D8" s="838"/>
      <c r="E8" s="838"/>
      <c r="F8" s="838"/>
      <c r="G8" s="838"/>
      <c r="H8" s="838"/>
    </row>
    <row r="9" spans="1:8">
      <c r="A9" s="839" t="s">
        <v>3</v>
      </c>
      <c r="B9" s="839"/>
      <c r="C9" s="839"/>
      <c r="D9" s="839"/>
      <c r="E9" s="839"/>
      <c r="F9" s="839"/>
      <c r="G9" s="839"/>
      <c r="H9" s="839"/>
    </row>
    <row r="10" spans="1:8">
      <c r="A10" s="839" t="s">
        <v>4</v>
      </c>
      <c r="B10" s="839"/>
      <c r="C10" s="839"/>
      <c r="D10" s="839"/>
      <c r="E10" s="839"/>
      <c r="F10" s="839"/>
      <c r="G10" s="839"/>
      <c r="H10" s="839"/>
    </row>
    <row r="11" spans="1:8">
      <c r="A11" s="838" t="s">
        <v>5</v>
      </c>
      <c r="B11" s="838"/>
      <c r="C11" s="838"/>
      <c r="D11" s="838"/>
      <c r="E11" s="838"/>
      <c r="F11" s="838"/>
      <c r="G11" s="838"/>
      <c r="H11" s="838"/>
    </row>
    <row r="12" ht="14.25" spans="1:8">
      <c r="A12" s="840"/>
      <c r="B12" s="841"/>
      <c r="C12" s="842"/>
      <c r="D12" s="842"/>
      <c r="E12" s="843"/>
      <c r="F12" s="841"/>
      <c r="G12" s="842"/>
      <c r="H12" s="842"/>
    </row>
    <row r="13" ht="15" spans="1:8">
      <c r="A13" s="844" t="s">
        <v>6</v>
      </c>
      <c r="B13" s="844"/>
      <c r="C13" s="844"/>
      <c r="D13" s="844"/>
      <c r="E13" s="844"/>
      <c r="F13" s="844"/>
      <c r="G13" s="844"/>
      <c r="H13" s="844"/>
    </row>
    <row r="14" ht="14.25" spans="1:8">
      <c r="A14" s="841"/>
      <c r="B14" s="841"/>
      <c r="C14" s="842"/>
      <c r="D14" s="842"/>
      <c r="E14" s="843"/>
      <c r="F14" s="841"/>
      <c r="G14" s="842"/>
      <c r="H14" s="842"/>
    </row>
    <row r="15" ht="39.55" customHeight="1" spans="1:8">
      <c r="A15" s="845" t="s">
        <v>7</v>
      </c>
      <c r="B15" s="845" t="s">
        <v>8</v>
      </c>
      <c r="C15" s="845" t="s">
        <v>9</v>
      </c>
      <c r="D15" s="845" t="s">
        <v>10</v>
      </c>
      <c r="E15" s="846" t="s">
        <v>11</v>
      </c>
      <c r="F15" s="845" t="s">
        <v>12</v>
      </c>
      <c r="G15" s="847" t="s">
        <v>13</v>
      </c>
      <c r="H15" s="845" t="s">
        <v>14</v>
      </c>
    </row>
    <row r="16" ht="21.6" customHeight="1" spans="1:8">
      <c r="A16" s="781" t="s">
        <v>15</v>
      </c>
      <c r="B16" s="781"/>
      <c r="C16" s="781"/>
      <c r="D16" s="781"/>
      <c r="E16" s="781"/>
      <c r="F16" s="781"/>
      <c r="G16" s="781"/>
      <c r="H16" s="848">
        <f>SUM(E17:E17)</f>
        <v>0</v>
      </c>
    </row>
    <row r="17" spans="1:8">
      <c r="A17" s="825"/>
      <c r="B17" s="825"/>
      <c r="C17" s="849"/>
      <c r="D17" s="850"/>
      <c r="E17" s="851"/>
      <c r="F17" s="825"/>
      <c r="G17" s="825"/>
      <c r="H17" s="823"/>
    </row>
    <row r="18" ht="15.75" customHeight="1" spans="1:8">
      <c r="A18" s="781" t="s">
        <v>42</v>
      </c>
      <c r="B18" s="781"/>
      <c r="C18" s="781"/>
      <c r="D18" s="781"/>
      <c r="E18" s="781"/>
      <c r="F18" s="781"/>
      <c r="G18" s="781"/>
      <c r="H18" s="848">
        <f>SUM(E19:E43)</f>
        <v>167637.13</v>
      </c>
    </row>
    <row r="19" spans="1:8">
      <c r="A19" s="852" t="s">
        <v>485</v>
      </c>
      <c r="B19" s="852" t="s">
        <v>486</v>
      </c>
      <c r="C19" s="853">
        <v>44641</v>
      </c>
      <c r="D19" s="854">
        <v>44685</v>
      </c>
      <c r="E19" s="855">
        <v>2744.43</v>
      </c>
      <c r="F19" s="856">
        <v>44690</v>
      </c>
      <c r="G19" s="857" t="s">
        <v>18</v>
      </c>
      <c r="H19" s="823"/>
    </row>
    <row r="20" spans="1:8">
      <c r="A20" s="858" t="s">
        <v>487</v>
      </c>
      <c r="B20" s="858" t="s">
        <v>488</v>
      </c>
      <c r="C20" s="854">
        <v>44641</v>
      </c>
      <c r="D20" s="854">
        <v>44690</v>
      </c>
      <c r="E20" s="859">
        <v>669.81</v>
      </c>
      <c r="F20" s="856">
        <v>44690</v>
      </c>
      <c r="G20" s="857" t="s">
        <v>18</v>
      </c>
      <c r="H20" s="823"/>
    </row>
    <row r="21" spans="1:8">
      <c r="A21" s="825" t="s">
        <v>489</v>
      </c>
      <c r="B21" s="825" t="s">
        <v>486</v>
      </c>
      <c r="C21" s="854">
        <v>44653</v>
      </c>
      <c r="D21" s="854">
        <v>44685</v>
      </c>
      <c r="E21" s="855">
        <v>4588.2</v>
      </c>
      <c r="F21" s="856">
        <v>44690</v>
      </c>
      <c r="G21" s="857" t="s">
        <v>18</v>
      </c>
      <c r="H21" s="823"/>
    </row>
    <row r="22" spans="1:8">
      <c r="A22" s="858" t="s">
        <v>490</v>
      </c>
      <c r="B22" s="858" t="s">
        <v>204</v>
      </c>
      <c r="C22" s="854">
        <v>44653</v>
      </c>
      <c r="D22" s="854">
        <v>44690</v>
      </c>
      <c r="E22" s="859">
        <v>4103.93</v>
      </c>
      <c r="F22" s="856">
        <v>44690</v>
      </c>
      <c r="G22" s="857" t="s">
        <v>18</v>
      </c>
      <c r="H22" s="823"/>
    </row>
    <row r="23" spans="1:8">
      <c r="A23" s="860" t="s">
        <v>491</v>
      </c>
      <c r="B23" s="861" t="s">
        <v>204</v>
      </c>
      <c r="C23" s="862">
        <v>44657</v>
      </c>
      <c r="D23" s="854">
        <v>44690</v>
      </c>
      <c r="E23" s="855">
        <v>1078.2</v>
      </c>
      <c r="F23" s="856">
        <v>44690</v>
      </c>
      <c r="G23" s="857" t="s">
        <v>18</v>
      </c>
      <c r="H23" s="823"/>
    </row>
    <row r="24" spans="1:8">
      <c r="A24" s="825" t="s">
        <v>492</v>
      </c>
      <c r="B24" s="825" t="s">
        <v>493</v>
      </c>
      <c r="C24" s="854">
        <v>44663</v>
      </c>
      <c r="D24" s="854">
        <v>44685</v>
      </c>
      <c r="E24" s="855">
        <v>2248.29</v>
      </c>
      <c r="F24" s="856">
        <v>44690</v>
      </c>
      <c r="G24" s="857" t="s">
        <v>18</v>
      </c>
      <c r="H24" s="823"/>
    </row>
    <row r="25" spans="1:8">
      <c r="A25" s="863" t="s">
        <v>494</v>
      </c>
      <c r="B25" s="825" t="s">
        <v>495</v>
      </c>
      <c r="C25" s="854">
        <v>44680</v>
      </c>
      <c r="D25" s="854">
        <v>44684</v>
      </c>
      <c r="E25" s="855">
        <v>1007.34</v>
      </c>
      <c r="F25" s="856">
        <v>44690</v>
      </c>
      <c r="G25" s="857" t="s">
        <v>18</v>
      </c>
      <c r="H25" s="823"/>
    </row>
    <row r="26" spans="1:8">
      <c r="A26" s="861" t="s">
        <v>496</v>
      </c>
      <c r="B26" s="858" t="s">
        <v>495</v>
      </c>
      <c r="C26" s="862">
        <v>44680</v>
      </c>
      <c r="D26" s="854">
        <v>44684</v>
      </c>
      <c r="E26" s="855">
        <v>11607.39</v>
      </c>
      <c r="F26" s="856">
        <v>44690</v>
      </c>
      <c r="G26" s="857" t="s">
        <v>18</v>
      </c>
      <c r="H26" s="823"/>
    </row>
    <row r="27" spans="1:8">
      <c r="A27" s="861" t="s">
        <v>497</v>
      </c>
      <c r="B27" s="861" t="s">
        <v>498</v>
      </c>
      <c r="C27" s="862">
        <v>44680</v>
      </c>
      <c r="D27" s="854">
        <v>44684</v>
      </c>
      <c r="E27" s="855">
        <v>2716.5</v>
      </c>
      <c r="F27" s="856">
        <v>44690</v>
      </c>
      <c r="G27" s="857" t="s">
        <v>18</v>
      </c>
      <c r="H27" s="823"/>
    </row>
    <row r="28" spans="1:8">
      <c r="A28" s="864" t="s">
        <v>499</v>
      </c>
      <c r="B28" s="825" t="s">
        <v>302</v>
      </c>
      <c r="C28" s="854">
        <v>44683</v>
      </c>
      <c r="D28" s="854">
        <v>44685</v>
      </c>
      <c r="E28" s="855">
        <v>1300</v>
      </c>
      <c r="F28" s="856">
        <v>44690</v>
      </c>
      <c r="G28" s="857" t="s">
        <v>18</v>
      </c>
      <c r="H28" s="823"/>
    </row>
    <row r="29" spans="1:8">
      <c r="A29" s="865" t="s">
        <v>500</v>
      </c>
      <c r="B29" s="852" t="s">
        <v>198</v>
      </c>
      <c r="C29" s="853">
        <v>44684</v>
      </c>
      <c r="D29" s="854">
        <v>44685</v>
      </c>
      <c r="E29" s="855">
        <v>3280.32</v>
      </c>
      <c r="F29" s="856">
        <v>44690</v>
      </c>
      <c r="G29" s="857" t="s">
        <v>18</v>
      </c>
      <c r="H29" s="823"/>
    </row>
    <row r="30" spans="1:8">
      <c r="A30" s="825" t="s">
        <v>501</v>
      </c>
      <c r="B30" s="825" t="s">
        <v>202</v>
      </c>
      <c r="C30" s="854">
        <v>44684</v>
      </c>
      <c r="D30" s="854">
        <v>44685</v>
      </c>
      <c r="E30" s="855">
        <v>5185.65</v>
      </c>
      <c r="F30" s="856">
        <v>44690</v>
      </c>
      <c r="G30" s="857" t="s">
        <v>18</v>
      </c>
      <c r="H30" s="823"/>
    </row>
    <row r="31" spans="1:8">
      <c r="A31" s="858" t="s">
        <v>502</v>
      </c>
      <c r="B31" s="858" t="s">
        <v>198</v>
      </c>
      <c r="C31" s="854">
        <v>44684</v>
      </c>
      <c r="D31" s="854">
        <v>44686</v>
      </c>
      <c r="E31" s="855">
        <v>1148.44</v>
      </c>
      <c r="F31" s="856">
        <v>44690</v>
      </c>
      <c r="G31" s="866" t="s">
        <v>18</v>
      </c>
      <c r="H31" s="823"/>
    </row>
    <row r="32" spans="1:8">
      <c r="A32" s="825" t="s">
        <v>503</v>
      </c>
      <c r="B32" s="825" t="s">
        <v>495</v>
      </c>
      <c r="C32" s="854">
        <v>44684</v>
      </c>
      <c r="D32" s="854">
        <v>44690</v>
      </c>
      <c r="E32" s="855">
        <v>8330.5</v>
      </c>
      <c r="F32" s="856">
        <v>44690</v>
      </c>
      <c r="G32" s="857" t="s">
        <v>504</v>
      </c>
      <c r="H32" s="823"/>
    </row>
    <row r="33" spans="1:8">
      <c r="A33" s="858" t="s">
        <v>505</v>
      </c>
      <c r="B33" s="858" t="s">
        <v>213</v>
      </c>
      <c r="C33" s="853">
        <v>44685</v>
      </c>
      <c r="D33" s="854">
        <v>44685</v>
      </c>
      <c r="E33" s="855">
        <v>15939.31</v>
      </c>
      <c r="F33" s="856">
        <v>44690</v>
      </c>
      <c r="G33" s="857" t="s">
        <v>18</v>
      </c>
      <c r="H33" s="823"/>
    </row>
    <row r="34" spans="1:8">
      <c r="A34" s="825" t="s">
        <v>506</v>
      </c>
      <c r="B34" s="825" t="s">
        <v>213</v>
      </c>
      <c r="C34" s="854">
        <v>44685</v>
      </c>
      <c r="D34" s="854">
        <v>44685</v>
      </c>
      <c r="E34" s="855">
        <v>15939.31</v>
      </c>
      <c r="F34" s="856">
        <v>44690</v>
      </c>
      <c r="G34" s="857" t="s">
        <v>18</v>
      </c>
      <c r="H34" s="823"/>
    </row>
    <row r="35" spans="1:8">
      <c r="A35" s="867" t="s">
        <v>507</v>
      </c>
      <c r="B35" s="825" t="s">
        <v>202</v>
      </c>
      <c r="C35" s="853">
        <v>44685</v>
      </c>
      <c r="D35" s="854">
        <v>44686</v>
      </c>
      <c r="E35" s="855">
        <v>3282.46</v>
      </c>
      <c r="F35" s="856">
        <v>44690</v>
      </c>
      <c r="G35" s="866" t="s">
        <v>18</v>
      </c>
      <c r="H35" s="823"/>
    </row>
    <row r="36" spans="1:8">
      <c r="A36" s="858" t="s">
        <v>508</v>
      </c>
      <c r="B36" s="858" t="s">
        <v>198</v>
      </c>
      <c r="C36" s="853">
        <v>44685</v>
      </c>
      <c r="D36" s="854">
        <v>44687</v>
      </c>
      <c r="E36" s="855">
        <v>17149.55</v>
      </c>
      <c r="F36" s="856">
        <v>44690</v>
      </c>
      <c r="G36" s="857" t="s">
        <v>18</v>
      </c>
      <c r="H36" s="823"/>
    </row>
    <row r="37" spans="1:8">
      <c r="A37" s="825" t="s">
        <v>509</v>
      </c>
      <c r="B37" s="825" t="s">
        <v>510</v>
      </c>
      <c r="C37" s="854">
        <v>44685</v>
      </c>
      <c r="D37" s="854">
        <v>44690</v>
      </c>
      <c r="E37" s="855">
        <v>2775.42</v>
      </c>
      <c r="F37" s="856">
        <v>44690</v>
      </c>
      <c r="G37" s="857" t="s">
        <v>504</v>
      </c>
      <c r="H37" s="823"/>
    </row>
    <row r="38" spans="1:8">
      <c r="A38" s="868" t="s">
        <v>511</v>
      </c>
      <c r="B38" s="868" t="s">
        <v>232</v>
      </c>
      <c r="C38" s="869">
        <v>44686</v>
      </c>
      <c r="D38" s="870">
        <v>44687</v>
      </c>
      <c r="E38" s="871">
        <v>15566.53</v>
      </c>
      <c r="F38" s="856">
        <v>44690</v>
      </c>
      <c r="G38" s="857" t="s">
        <v>18</v>
      </c>
      <c r="H38" s="823"/>
    </row>
    <row r="39" spans="1:8">
      <c r="A39" s="863" t="s">
        <v>512</v>
      </c>
      <c r="B39" s="863" t="s">
        <v>245</v>
      </c>
      <c r="C39" s="853">
        <v>44686</v>
      </c>
      <c r="D39" s="854">
        <v>44687</v>
      </c>
      <c r="E39" s="872">
        <v>9384.68</v>
      </c>
      <c r="F39" s="856">
        <v>44690</v>
      </c>
      <c r="G39" s="857" t="s">
        <v>18</v>
      </c>
      <c r="H39" s="823"/>
    </row>
    <row r="40" spans="1:8">
      <c r="A40" s="861" t="s">
        <v>513</v>
      </c>
      <c r="B40" s="864" t="s">
        <v>325</v>
      </c>
      <c r="C40" s="862">
        <v>44687</v>
      </c>
      <c r="D40" s="854">
        <v>44690</v>
      </c>
      <c r="E40" s="855">
        <v>12300</v>
      </c>
      <c r="F40" s="856">
        <v>44690</v>
      </c>
      <c r="G40" s="857" t="s">
        <v>18</v>
      </c>
      <c r="H40" s="823"/>
    </row>
    <row r="41" spans="1:8">
      <c r="A41" s="825" t="s">
        <v>514</v>
      </c>
      <c r="B41" s="825" t="s">
        <v>217</v>
      </c>
      <c r="C41" s="854">
        <v>44687</v>
      </c>
      <c r="D41" s="854">
        <v>44690</v>
      </c>
      <c r="E41" s="855">
        <v>14170.94</v>
      </c>
      <c r="F41" s="856">
        <v>44690</v>
      </c>
      <c r="G41" s="857" t="s">
        <v>18</v>
      </c>
      <c r="H41" s="823"/>
    </row>
    <row r="42" spans="1:8">
      <c r="A42" s="825" t="s">
        <v>515</v>
      </c>
      <c r="B42" s="825" t="s">
        <v>495</v>
      </c>
      <c r="C42" s="854">
        <v>44687</v>
      </c>
      <c r="D42" s="854">
        <v>44690</v>
      </c>
      <c r="E42" s="855">
        <v>10667.05</v>
      </c>
      <c r="F42" s="856">
        <v>44690</v>
      </c>
      <c r="G42" s="857" t="s">
        <v>504</v>
      </c>
      <c r="H42" s="823"/>
    </row>
    <row r="43" spans="1:8">
      <c r="A43" s="825" t="s">
        <v>516</v>
      </c>
      <c r="B43" s="825" t="s">
        <v>204</v>
      </c>
      <c r="C43" s="854">
        <v>44687</v>
      </c>
      <c r="D43" s="854">
        <v>44690</v>
      </c>
      <c r="E43" s="855">
        <v>452.88</v>
      </c>
      <c r="F43" s="856">
        <v>44690</v>
      </c>
      <c r="G43" s="857" t="s">
        <v>18</v>
      </c>
      <c r="H43" s="823"/>
    </row>
    <row r="44" ht="15.75" customHeight="1" spans="1:8">
      <c r="A44" s="781" t="s">
        <v>110</v>
      </c>
      <c r="B44" s="781"/>
      <c r="C44" s="781"/>
      <c r="D44" s="781"/>
      <c r="E44" s="781"/>
      <c r="F44" s="781"/>
      <c r="G44" s="781"/>
      <c r="H44" s="848">
        <f>SUM(E45:E47)</f>
        <v>13838.03</v>
      </c>
    </row>
    <row r="45" spans="1:8">
      <c r="A45" s="825" t="s">
        <v>517</v>
      </c>
      <c r="B45" s="825" t="s">
        <v>256</v>
      </c>
      <c r="C45" s="854">
        <v>44684</v>
      </c>
      <c r="D45" s="854">
        <v>44685</v>
      </c>
      <c r="E45" s="855">
        <v>5191.68</v>
      </c>
      <c r="F45" s="856">
        <v>44690</v>
      </c>
      <c r="G45" s="857" t="s">
        <v>18</v>
      </c>
      <c r="H45" s="823"/>
    </row>
    <row r="46" spans="1:8">
      <c r="A46" s="858" t="s">
        <v>518</v>
      </c>
      <c r="B46" s="858" t="s">
        <v>345</v>
      </c>
      <c r="C46" s="853">
        <v>44686</v>
      </c>
      <c r="D46" s="853">
        <v>44687</v>
      </c>
      <c r="E46" s="859">
        <v>8646.35</v>
      </c>
      <c r="F46" s="856">
        <v>44690</v>
      </c>
      <c r="G46" s="866" t="s">
        <v>18</v>
      </c>
      <c r="H46" s="823"/>
    </row>
    <row r="47" ht="15.75" customHeight="1" spans="1:8">
      <c r="A47" s="781" t="s">
        <v>120</v>
      </c>
      <c r="B47" s="781"/>
      <c r="C47" s="781"/>
      <c r="D47" s="781"/>
      <c r="E47" s="781"/>
      <c r="F47" s="781"/>
      <c r="G47" s="781"/>
      <c r="H47" s="848">
        <f>SUM(E48:E52)</f>
        <v>86712.45</v>
      </c>
    </row>
    <row r="48" spans="1:8">
      <c r="A48" s="825" t="s">
        <v>519</v>
      </c>
      <c r="B48" s="825" t="s">
        <v>267</v>
      </c>
      <c r="C48" s="854">
        <v>44678</v>
      </c>
      <c r="D48" s="854">
        <v>44686</v>
      </c>
      <c r="E48" s="855">
        <v>2609.25</v>
      </c>
      <c r="F48" s="856">
        <v>44690</v>
      </c>
      <c r="G48" s="857" t="s">
        <v>18</v>
      </c>
      <c r="H48" s="823"/>
    </row>
    <row r="49" spans="1:8">
      <c r="A49" s="825" t="s">
        <v>520</v>
      </c>
      <c r="B49" s="825" t="s">
        <v>267</v>
      </c>
      <c r="C49" s="854">
        <v>44678</v>
      </c>
      <c r="D49" s="854">
        <v>44687</v>
      </c>
      <c r="E49" s="855">
        <v>2907.45</v>
      </c>
      <c r="F49" s="856">
        <v>44690</v>
      </c>
      <c r="G49" s="857" t="s">
        <v>18</v>
      </c>
      <c r="H49" s="823"/>
    </row>
    <row r="50" spans="1:8">
      <c r="A50" s="825" t="s">
        <v>521</v>
      </c>
      <c r="B50" s="825" t="s">
        <v>267</v>
      </c>
      <c r="C50" s="854">
        <v>44680</v>
      </c>
      <c r="D50" s="854">
        <v>44686</v>
      </c>
      <c r="E50" s="855">
        <v>4659.37</v>
      </c>
      <c r="F50" s="856">
        <v>44690</v>
      </c>
      <c r="G50" s="857" t="s">
        <v>18</v>
      </c>
      <c r="H50" s="823"/>
    </row>
    <row r="51" spans="1:8">
      <c r="A51" s="825" t="s">
        <v>522</v>
      </c>
      <c r="B51" s="825" t="s">
        <v>267</v>
      </c>
      <c r="C51" s="854">
        <v>44685</v>
      </c>
      <c r="D51" s="854">
        <v>44687</v>
      </c>
      <c r="E51" s="855">
        <v>559.12</v>
      </c>
      <c r="F51" s="856">
        <v>44690</v>
      </c>
      <c r="G51" s="857" t="s">
        <v>18</v>
      </c>
      <c r="H51" s="823"/>
    </row>
    <row r="52" spans="1:8">
      <c r="A52" s="825" t="s">
        <v>523</v>
      </c>
      <c r="B52" s="825" t="s">
        <v>282</v>
      </c>
      <c r="C52" s="854">
        <v>44690</v>
      </c>
      <c r="D52" s="854">
        <v>44690</v>
      </c>
      <c r="E52" s="855">
        <v>75977.26</v>
      </c>
      <c r="F52" s="856">
        <v>44690</v>
      </c>
      <c r="G52" s="857" t="s">
        <v>18</v>
      </c>
      <c r="H52" s="823"/>
    </row>
    <row r="53" ht="15.75" customHeight="1" spans="1:8">
      <c r="A53" s="781" t="s">
        <v>139</v>
      </c>
      <c r="B53" s="781"/>
      <c r="C53" s="781"/>
      <c r="D53" s="781"/>
      <c r="E53" s="781"/>
      <c r="F53" s="781"/>
      <c r="G53" s="781"/>
      <c r="H53" s="848">
        <f>SUM(E54:E56)</f>
        <v>72665.41</v>
      </c>
    </row>
    <row r="54" spans="1:8">
      <c r="A54" s="825" t="s">
        <v>524</v>
      </c>
      <c r="B54" s="825" t="s">
        <v>245</v>
      </c>
      <c r="C54" s="854">
        <v>44671</v>
      </c>
      <c r="D54" s="854">
        <v>44686</v>
      </c>
      <c r="E54" s="855">
        <v>21644.85</v>
      </c>
      <c r="F54" s="856">
        <v>44690</v>
      </c>
      <c r="G54" s="857" t="s">
        <v>18</v>
      </c>
      <c r="H54" s="823"/>
    </row>
    <row r="55" spans="1:8">
      <c r="A55" s="858" t="s">
        <v>525</v>
      </c>
      <c r="B55" s="858" t="s">
        <v>444</v>
      </c>
      <c r="C55" s="853">
        <v>44685</v>
      </c>
      <c r="D55" s="853">
        <v>44685</v>
      </c>
      <c r="E55" s="859">
        <v>21011.55</v>
      </c>
      <c r="F55" s="856">
        <v>44690</v>
      </c>
      <c r="G55" s="866" t="s">
        <v>18</v>
      </c>
      <c r="H55" s="823"/>
    </row>
    <row r="56" spans="1:8">
      <c r="A56" s="825" t="s">
        <v>526</v>
      </c>
      <c r="B56" s="825" t="s">
        <v>247</v>
      </c>
      <c r="C56" s="854">
        <v>44687</v>
      </c>
      <c r="D56" s="854">
        <v>44690</v>
      </c>
      <c r="E56" s="855">
        <v>30009.01</v>
      </c>
      <c r="F56" s="856">
        <v>44690</v>
      </c>
      <c r="G56" s="857" t="s">
        <v>18</v>
      </c>
      <c r="H56" s="823"/>
    </row>
    <row r="57" ht="15.75" customHeight="1" spans="1:8">
      <c r="A57" s="781" t="s">
        <v>144</v>
      </c>
      <c r="B57" s="781"/>
      <c r="C57" s="781"/>
      <c r="D57" s="781"/>
      <c r="E57" s="781"/>
      <c r="F57" s="781"/>
      <c r="G57" s="781"/>
      <c r="H57" s="848">
        <f>SUM(E58:E59)</f>
        <v>65741.26</v>
      </c>
    </row>
    <row r="58" spans="1:8">
      <c r="A58" s="825" t="s">
        <v>527</v>
      </c>
      <c r="B58" s="825" t="s">
        <v>245</v>
      </c>
      <c r="C58" s="854">
        <v>44684</v>
      </c>
      <c r="D58" s="854">
        <v>44686</v>
      </c>
      <c r="E58" s="855">
        <v>46574.29</v>
      </c>
      <c r="F58" s="856">
        <v>44690</v>
      </c>
      <c r="G58" s="857" t="s">
        <v>18</v>
      </c>
      <c r="H58" s="823"/>
    </row>
    <row r="59" spans="1:8">
      <c r="A59" s="825" t="s">
        <v>528</v>
      </c>
      <c r="B59" s="825" t="s">
        <v>529</v>
      </c>
      <c r="C59" s="854">
        <v>44684</v>
      </c>
      <c r="D59" s="854">
        <v>44686</v>
      </c>
      <c r="E59" s="855">
        <v>19166.97</v>
      </c>
      <c r="F59" s="856">
        <v>44690</v>
      </c>
      <c r="G59" s="857" t="s">
        <v>30</v>
      </c>
      <c r="H59" s="823"/>
    </row>
    <row r="60" ht="15.75" customHeight="1" spans="1:8">
      <c r="A60" s="781" t="s">
        <v>162</v>
      </c>
      <c r="B60" s="781"/>
      <c r="C60" s="781"/>
      <c r="D60" s="781"/>
      <c r="E60" s="781"/>
      <c r="F60" s="781"/>
      <c r="G60" s="781"/>
      <c r="H60" s="848">
        <f>SUM(E61:E62)</f>
        <v>67368.3</v>
      </c>
    </row>
    <row r="61" spans="1:8">
      <c r="A61" s="858" t="s">
        <v>530</v>
      </c>
      <c r="B61" s="852" t="s">
        <v>531</v>
      </c>
      <c r="C61" s="873">
        <v>44623</v>
      </c>
      <c r="D61" s="873">
        <v>44627</v>
      </c>
      <c r="E61" s="874">
        <v>46500</v>
      </c>
      <c r="F61" s="856">
        <v>44690</v>
      </c>
      <c r="G61" s="857" t="s">
        <v>18</v>
      </c>
      <c r="H61" s="823"/>
    </row>
    <row r="62" spans="1:8">
      <c r="A62" s="825" t="s">
        <v>532</v>
      </c>
      <c r="B62" s="825" t="s">
        <v>486</v>
      </c>
      <c r="C62" s="853">
        <v>44680</v>
      </c>
      <c r="D62" s="854">
        <v>44684</v>
      </c>
      <c r="E62" s="855">
        <v>20868.3</v>
      </c>
      <c r="F62" s="856">
        <v>44690</v>
      </c>
      <c r="G62" s="857" t="s">
        <v>241</v>
      </c>
      <c r="H62" s="823"/>
    </row>
    <row r="63" ht="15.75" customHeight="1" spans="1:8">
      <c r="A63" s="781" t="s">
        <v>170</v>
      </c>
      <c r="B63" s="781"/>
      <c r="C63" s="781"/>
      <c r="D63" s="781"/>
      <c r="E63" s="781"/>
      <c r="F63" s="781"/>
      <c r="G63" s="781"/>
      <c r="H63" s="848">
        <f>SUM(E64:E64)</f>
        <v>34316.8</v>
      </c>
    </row>
    <row r="64" spans="1:8">
      <c r="A64" s="825" t="s">
        <v>533</v>
      </c>
      <c r="B64" s="825" t="s">
        <v>534</v>
      </c>
      <c r="C64" s="854">
        <v>44659</v>
      </c>
      <c r="D64" s="854">
        <v>44664</v>
      </c>
      <c r="E64" s="855">
        <v>34316.8</v>
      </c>
      <c r="F64" s="856">
        <v>44690</v>
      </c>
      <c r="G64" s="857" t="s">
        <v>27</v>
      </c>
      <c r="H64" s="823"/>
    </row>
    <row r="65" ht="15.75" customHeight="1" spans="1:8">
      <c r="A65" s="781" t="s">
        <v>171</v>
      </c>
      <c r="B65" s="781"/>
      <c r="C65" s="781"/>
      <c r="D65" s="781"/>
      <c r="E65" s="781"/>
      <c r="F65" s="781"/>
      <c r="G65" s="781"/>
      <c r="H65" s="848">
        <f>SUM(E66:E68)</f>
        <v>250702.65</v>
      </c>
    </row>
    <row r="66" spans="1:8">
      <c r="A66" s="825" t="s">
        <v>483</v>
      </c>
      <c r="B66" s="825" t="s">
        <v>484</v>
      </c>
      <c r="C66" s="854">
        <v>44680</v>
      </c>
      <c r="D66" s="854">
        <v>44683</v>
      </c>
      <c r="E66" s="875">
        <v>50979.62</v>
      </c>
      <c r="F66" s="856">
        <v>44690</v>
      </c>
      <c r="G66" s="857" t="s">
        <v>18</v>
      </c>
      <c r="H66" s="858"/>
    </row>
    <row r="67" spans="1:8">
      <c r="A67" s="825" t="s">
        <v>535</v>
      </c>
      <c r="B67" s="825" t="s">
        <v>484</v>
      </c>
      <c r="C67" s="854">
        <v>44680</v>
      </c>
      <c r="D67" s="854">
        <v>44683</v>
      </c>
      <c r="E67" s="855">
        <v>34176.45</v>
      </c>
      <c r="F67" s="856">
        <v>44690</v>
      </c>
      <c r="G67" s="857" t="s">
        <v>18</v>
      </c>
      <c r="H67" s="823"/>
    </row>
    <row r="68" spans="1:8">
      <c r="A68" s="825" t="s">
        <v>536</v>
      </c>
      <c r="B68" s="825" t="s">
        <v>537</v>
      </c>
      <c r="C68" s="854">
        <v>44683</v>
      </c>
      <c r="D68" s="854">
        <v>44687</v>
      </c>
      <c r="E68" s="855">
        <v>165546.58</v>
      </c>
      <c r="F68" s="856">
        <v>44690</v>
      </c>
      <c r="G68" s="857" t="s">
        <v>18</v>
      </c>
      <c r="H68" s="823"/>
    </row>
    <row r="69" spans="1:8">
      <c r="A69" s="876"/>
      <c r="B69" s="876"/>
      <c r="C69" s="876"/>
      <c r="D69" s="876"/>
      <c r="E69" s="877"/>
      <c r="F69" s="878"/>
      <c r="G69" s="878"/>
      <c r="H69" s="876"/>
    </row>
    <row r="70" spans="1:8">
      <c r="A70" s="700" t="s">
        <v>176</v>
      </c>
      <c r="B70" s="876"/>
      <c r="C70" s="876"/>
      <c r="D70" s="876"/>
      <c r="E70" s="877"/>
      <c r="F70" s="878"/>
      <c r="G70" s="878"/>
      <c r="H70" s="876"/>
    </row>
    <row r="71" spans="1:8">
      <c r="A71" s="703" t="s">
        <v>177</v>
      </c>
      <c r="B71" s="876"/>
      <c r="C71" s="876"/>
      <c r="D71" s="876"/>
      <c r="E71" s="879"/>
      <c r="F71" s="876"/>
      <c r="G71" s="876"/>
      <c r="H71" s="876"/>
    </row>
    <row r="72" spans="1:8">
      <c r="A72" s="876"/>
      <c r="B72" s="876"/>
      <c r="C72" s="876"/>
      <c r="D72" s="876"/>
      <c r="E72" s="877"/>
      <c r="F72" s="878"/>
      <c r="G72" s="878"/>
      <c r="H72" s="876"/>
    </row>
    <row r="73" spans="1:8">
      <c r="A73" s="876"/>
      <c r="B73" s="876"/>
      <c r="C73" s="876"/>
      <c r="D73" s="876"/>
      <c r="E73" s="880"/>
      <c r="F73" s="881"/>
      <c r="G73" s="881"/>
      <c r="H73" s="876"/>
    </row>
    <row r="74" spans="1:8">
      <c r="A74" s="876"/>
      <c r="B74" s="876"/>
      <c r="C74" s="876"/>
      <c r="D74" s="876"/>
      <c r="E74" s="879"/>
      <c r="F74" s="876"/>
      <c r="G74" s="876"/>
      <c r="H74" s="876"/>
    </row>
    <row r="75" spans="1:8">
      <c r="A75" s="876"/>
      <c r="B75" s="876"/>
      <c r="C75" s="876"/>
      <c r="D75" s="876"/>
      <c r="E75" s="879"/>
      <c r="F75" s="876"/>
      <c r="G75" s="876"/>
      <c r="H75" s="876"/>
    </row>
    <row r="76" spans="1:8">
      <c r="A76" s="876"/>
      <c r="B76" s="876"/>
      <c r="C76" s="876"/>
      <c r="D76" s="876"/>
      <c r="E76" s="879"/>
      <c r="F76" s="876"/>
      <c r="G76" s="876"/>
      <c r="H76" s="876"/>
    </row>
    <row r="77" spans="1:8">
      <c r="A77" s="876"/>
      <c r="B77" s="876"/>
      <c r="C77" s="876"/>
      <c r="D77" s="876"/>
      <c r="E77" s="879"/>
      <c r="F77" s="876"/>
      <c r="G77" s="876"/>
      <c r="H77" s="876"/>
    </row>
    <row r="78" spans="1:8">
      <c r="A78" s="876"/>
      <c r="B78" s="876"/>
      <c r="C78" s="876"/>
      <c r="D78" s="876"/>
      <c r="E78" s="879"/>
      <c r="F78" s="876"/>
      <c r="G78" s="876"/>
      <c r="H78" s="876"/>
    </row>
    <row r="79" spans="1:8">
      <c r="A79" s="876"/>
      <c r="B79" s="876"/>
      <c r="C79" s="876"/>
      <c r="D79" s="876"/>
      <c r="E79" s="879"/>
      <c r="F79" s="876"/>
      <c r="G79" s="876"/>
      <c r="H79" s="876"/>
    </row>
    <row r="80" spans="1:8">
      <c r="A80" s="876"/>
      <c r="B80" s="876"/>
      <c r="C80" s="876"/>
      <c r="D80" s="876"/>
      <c r="E80" s="879"/>
      <c r="F80" s="876"/>
      <c r="G80" s="876"/>
      <c r="H80" s="876"/>
    </row>
    <row r="81" spans="1:8">
      <c r="A81" s="876"/>
      <c r="B81" s="876"/>
      <c r="C81" s="876"/>
      <c r="D81" s="876"/>
      <c r="E81" s="879"/>
      <c r="F81" s="876"/>
      <c r="G81" s="876"/>
      <c r="H81" s="876"/>
    </row>
    <row r="82" spans="1:8">
      <c r="A82" s="876"/>
      <c r="B82" s="876"/>
      <c r="C82" s="876"/>
      <c r="D82" s="876"/>
      <c r="E82" s="879"/>
      <c r="F82" s="876"/>
      <c r="G82" s="876"/>
      <c r="H82" s="876"/>
    </row>
    <row r="83" ht="14.25" spans="1:8">
      <c r="A83" s="876"/>
      <c r="B83" s="876"/>
      <c r="C83" s="876"/>
      <c r="D83" s="876"/>
      <c r="E83" s="882"/>
      <c r="F83" s="876"/>
      <c r="G83" s="876"/>
      <c r="H83" s="876"/>
    </row>
    <row r="84" ht="14.25" spans="1:8">
      <c r="A84" s="876"/>
      <c r="B84" s="876"/>
      <c r="C84" s="876"/>
      <c r="D84" s="876"/>
      <c r="E84" s="882"/>
      <c r="F84" s="876"/>
      <c r="G84" s="876"/>
      <c r="H84" s="876"/>
    </row>
    <row r="85" ht="14.25" spans="1:8">
      <c r="A85" s="876"/>
      <c r="B85" s="876"/>
      <c r="C85" s="876"/>
      <c r="D85" s="876"/>
      <c r="E85" s="882"/>
      <c r="F85" s="876"/>
      <c r="G85" s="876"/>
      <c r="H85" s="876"/>
    </row>
    <row r="86" ht="14.25" spans="1:8">
      <c r="A86" s="876"/>
      <c r="B86" s="876"/>
      <c r="C86" s="876"/>
      <c r="D86" s="876"/>
      <c r="E86" s="882"/>
      <c r="F86" s="876"/>
      <c r="G86" s="876"/>
      <c r="H86" s="876"/>
    </row>
    <row r="87" ht="14.25" spans="1:8">
      <c r="A87" s="876"/>
      <c r="B87" s="876"/>
      <c r="C87" s="876"/>
      <c r="D87" s="876"/>
      <c r="E87" s="882"/>
      <c r="F87" s="876"/>
      <c r="G87" s="876"/>
      <c r="H87" s="876"/>
    </row>
    <row r="88" ht="14.25" spans="1:8">
      <c r="A88" s="876"/>
      <c r="B88" s="876"/>
      <c r="C88" s="876"/>
      <c r="D88" s="876"/>
      <c r="E88" s="882"/>
      <c r="F88" s="876"/>
      <c r="G88" s="876"/>
      <c r="H88" s="876"/>
    </row>
    <row r="89" ht="14.25" spans="1:8">
      <c r="A89" s="876"/>
      <c r="B89" s="876"/>
      <c r="C89" s="876"/>
      <c r="D89" s="876"/>
      <c r="E89" s="882"/>
      <c r="F89" s="876"/>
      <c r="G89" s="876"/>
      <c r="H89" s="876"/>
    </row>
    <row r="90" ht="14.25" spans="1:8">
      <c r="A90" s="876"/>
      <c r="B90" s="876"/>
      <c r="C90" s="876"/>
      <c r="D90" s="876"/>
      <c r="E90" s="882"/>
      <c r="F90" s="876"/>
      <c r="G90" s="876"/>
      <c r="H90" s="876"/>
    </row>
    <row r="91" ht="14.25" spans="1:8">
      <c r="A91" s="876"/>
      <c r="B91" s="876"/>
      <c r="C91" s="876"/>
      <c r="D91" s="876"/>
      <c r="E91" s="882"/>
      <c r="F91" s="876"/>
      <c r="G91" s="876"/>
      <c r="H91" s="876"/>
    </row>
    <row r="92" ht="14.25" spans="1:8">
      <c r="A92" s="876"/>
      <c r="B92" s="876"/>
      <c r="C92" s="876"/>
      <c r="D92" s="876"/>
      <c r="E92" s="882"/>
      <c r="F92" s="876"/>
      <c r="G92" s="876"/>
      <c r="H92" s="876"/>
    </row>
    <row r="93" ht="14.25" spans="1:8">
      <c r="A93" s="876"/>
      <c r="B93" s="876"/>
      <c r="C93" s="876"/>
      <c r="D93" s="876"/>
      <c r="E93" s="882"/>
      <c r="F93" s="876"/>
      <c r="G93" s="876"/>
      <c r="H93" s="876"/>
    </row>
    <row r="94" ht="14.25" spans="1:8">
      <c r="A94" s="876"/>
      <c r="B94" s="876"/>
      <c r="C94" s="876"/>
      <c r="D94" s="876"/>
      <c r="E94" s="882"/>
      <c r="F94" s="876"/>
      <c r="G94" s="876"/>
      <c r="H94" s="876"/>
    </row>
    <row r="95" ht="14.25" spans="1:8">
      <c r="A95" s="876"/>
      <c r="B95" s="876"/>
      <c r="C95" s="876"/>
      <c r="D95" s="876"/>
      <c r="E95" s="882"/>
      <c r="F95" s="876"/>
      <c r="G95" s="876"/>
      <c r="H95" s="876"/>
    </row>
    <row r="96" ht="14.25" spans="1:8">
      <c r="A96" s="876"/>
      <c r="B96" s="876"/>
      <c r="C96" s="876"/>
      <c r="D96" s="876"/>
      <c r="E96" s="882"/>
      <c r="F96" s="876"/>
      <c r="G96" s="876"/>
      <c r="H96" s="876"/>
    </row>
    <row r="97" ht="14.25" spans="1:8">
      <c r="A97" s="876"/>
      <c r="B97" s="876"/>
      <c r="C97" s="876"/>
      <c r="D97" s="876"/>
      <c r="E97" s="882"/>
      <c r="F97" s="876"/>
      <c r="G97" s="876"/>
      <c r="H97" s="876"/>
    </row>
    <row r="98" ht="14.25" spans="1:8">
      <c r="A98" s="876"/>
      <c r="B98" s="876"/>
      <c r="C98" s="876"/>
      <c r="D98" s="876"/>
      <c r="E98" s="882"/>
      <c r="F98" s="876"/>
      <c r="G98" s="876"/>
      <c r="H98" s="876"/>
    </row>
    <row r="99" ht="14.25" spans="1:8">
      <c r="A99" s="876"/>
      <c r="B99" s="876"/>
      <c r="C99" s="876"/>
      <c r="D99" s="876"/>
      <c r="E99" s="882"/>
      <c r="F99" s="876"/>
      <c r="G99" s="876"/>
      <c r="H99" s="876"/>
    </row>
    <row r="100" ht="14.25" spans="1:8">
      <c r="A100" s="876"/>
      <c r="B100" s="876"/>
      <c r="C100" s="876"/>
      <c r="D100" s="876"/>
      <c r="E100" s="882"/>
      <c r="F100" s="876"/>
      <c r="G100" s="876"/>
      <c r="H100" s="876"/>
    </row>
    <row r="101" ht="14.25" spans="1:8">
      <c r="A101" s="876"/>
      <c r="B101" s="876"/>
      <c r="C101" s="876"/>
      <c r="D101" s="876"/>
      <c r="E101" s="882"/>
      <c r="F101" s="876"/>
      <c r="G101" s="876"/>
      <c r="H101" s="876"/>
    </row>
    <row r="102" ht="14.25" spans="1:8">
      <c r="A102" s="876"/>
      <c r="B102" s="876"/>
      <c r="C102" s="876"/>
      <c r="D102" s="876"/>
      <c r="E102" s="882"/>
      <c r="F102" s="876"/>
      <c r="G102" s="876"/>
      <c r="H102" s="876"/>
    </row>
    <row r="103" ht="14.25" spans="1:8">
      <c r="A103" s="876"/>
      <c r="B103" s="876"/>
      <c r="C103" s="876"/>
      <c r="D103" s="876"/>
      <c r="E103" s="882"/>
      <c r="F103" s="876"/>
      <c r="G103" s="876"/>
      <c r="H103" s="876"/>
    </row>
    <row r="104" ht="14.25" spans="1:8">
      <c r="A104" s="876"/>
      <c r="B104" s="876"/>
      <c r="C104" s="876"/>
      <c r="D104" s="876"/>
      <c r="E104" s="882"/>
      <c r="F104" s="876"/>
      <c r="G104" s="876"/>
      <c r="H104" s="876"/>
    </row>
    <row r="105" ht="14.25" spans="1:8">
      <c r="A105" s="876"/>
      <c r="B105" s="876"/>
      <c r="C105" s="876"/>
      <c r="D105" s="876"/>
      <c r="E105" s="882"/>
      <c r="F105" s="876"/>
      <c r="G105" s="876"/>
      <c r="H105" s="876"/>
    </row>
    <row r="106" ht="14.25" spans="1:8">
      <c r="A106" s="876"/>
      <c r="B106" s="876"/>
      <c r="C106" s="876"/>
      <c r="D106" s="876"/>
      <c r="E106" s="882"/>
      <c r="F106" s="876"/>
      <c r="G106" s="876"/>
      <c r="H106" s="876"/>
    </row>
    <row r="107" ht="14.25" spans="1:8">
      <c r="A107" s="876"/>
      <c r="B107" s="876"/>
      <c r="C107" s="876"/>
      <c r="D107" s="876"/>
      <c r="E107" s="882"/>
      <c r="F107" s="876"/>
      <c r="G107" s="876"/>
      <c r="H107" s="876"/>
    </row>
    <row r="108" ht="14.25" spans="1:8">
      <c r="A108" s="876"/>
      <c r="B108" s="876"/>
      <c r="C108" s="876"/>
      <c r="D108" s="876"/>
      <c r="E108" s="882"/>
      <c r="F108" s="876"/>
      <c r="G108" s="876"/>
      <c r="H108" s="876"/>
    </row>
    <row r="109" ht="14.25" spans="1:8">
      <c r="A109" s="876"/>
      <c r="B109" s="876"/>
      <c r="C109" s="876"/>
      <c r="D109" s="876"/>
      <c r="E109" s="882"/>
      <c r="F109" s="876"/>
      <c r="G109" s="876"/>
      <c r="H109" s="876"/>
    </row>
    <row r="110" ht="14.25" spans="1:8">
      <c r="A110" s="876"/>
      <c r="B110" s="876"/>
      <c r="C110" s="876"/>
      <c r="D110" s="876"/>
      <c r="E110" s="882"/>
      <c r="F110" s="876"/>
      <c r="G110" s="876"/>
      <c r="H110" s="876"/>
    </row>
    <row r="111" ht="14.25" spans="1:8">
      <c r="A111" s="876"/>
      <c r="B111" s="876"/>
      <c r="C111" s="876"/>
      <c r="D111" s="876"/>
      <c r="E111" s="882"/>
      <c r="F111" s="876"/>
      <c r="G111" s="876"/>
      <c r="H111" s="876"/>
    </row>
    <row r="112" ht="14.25" spans="1:8">
      <c r="A112" s="876"/>
      <c r="B112" s="876"/>
      <c r="C112" s="876"/>
      <c r="D112" s="876"/>
      <c r="E112" s="882"/>
      <c r="F112" s="876"/>
      <c r="G112" s="876"/>
      <c r="H112" s="876"/>
    </row>
    <row r="113" ht="14.25" spans="1:8">
      <c r="A113" s="876"/>
      <c r="B113" s="876"/>
      <c r="C113" s="876"/>
      <c r="D113" s="876"/>
      <c r="E113" s="882"/>
      <c r="F113" s="876"/>
      <c r="G113" s="876"/>
      <c r="H113" s="876"/>
    </row>
    <row r="114" ht="14.25" spans="1:8">
      <c r="A114" s="876"/>
      <c r="B114" s="876"/>
      <c r="C114" s="876"/>
      <c r="D114" s="876"/>
      <c r="E114" s="882"/>
      <c r="F114" s="876"/>
      <c r="G114" s="876"/>
      <c r="H114" s="876"/>
    </row>
    <row r="115" ht="14.25" spans="1:8">
      <c r="A115" s="876"/>
      <c r="B115" s="876"/>
      <c r="C115" s="876"/>
      <c r="D115" s="876"/>
      <c r="E115" s="882"/>
      <c r="F115" s="876"/>
      <c r="G115" s="876"/>
      <c r="H115" s="876"/>
    </row>
    <row r="116" ht="14.25" spans="1:8">
      <c r="A116" s="876"/>
      <c r="B116" s="876"/>
      <c r="C116" s="876"/>
      <c r="D116" s="876"/>
      <c r="E116" s="882"/>
      <c r="F116" s="876"/>
      <c r="G116" s="876"/>
      <c r="H116" s="876"/>
    </row>
    <row r="117" ht="14.25" spans="1:8">
      <c r="A117" s="876"/>
      <c r="B117" s="876"/>
      <c r="C117" s="876"/>
      <c r="D117" s="876"/>
      <c r="E117" s="882"/>
      <c r="F117" s="876"/>
      <c r="G117" s="876"/>
      <c r="H117" s="876"/>
    </row>
    <row r="118" ht="14.25" spans="1:8">
      <c r="A118" s="876"/>
      <c r="B118" s="876"/>
      <c r="C118" s="876"/>
      <c r="D118" s="876"/>
      <c r="E118" s="882"/>
      <c r="F118" s="876"/>
      <c r="G118" s="876"/>
      <c r="H118" s="876"/>
    </row>
    <row r="119" ht="14.25" spans="1:8">
      <c r="A119" s="876"/>
      <c r="B119" s="876"/>
      <c r="C119" s="876"/>
      <c r="D119" s="876"/>
      <c r="E119" s="882"/>
      <c r="F119" s="876"/>
      <c r="G119" s="876"/>
      <c r="H119" s="876"/>
    </row>
    <row r="120" ht="14.25" spans="1:8">
      <c r="A120" s="876"/>
      <c r="B120" s="876"/>
      <c r="C120" s="876"/>
      <c r="D120" s="876"/>
      <c r="E120" s="882"/>
      <c r="F120" s="876"/>
      <c r="G120" s="876"/>
      <c r="H120" s="876"/>
    </row>
    <row r="121" ht="14.25" spans="1:8">
      <c r="A121" s="876"/>
      <c r="B121" s="876"/>
      <c r="C121" s="876"/>
      <c r="D121" s="876"/>
      <c r="E121" s="882"/>
      <c r="F121" s="876"/>
      <c r="G121" s="876"/>
      <c r="H121" s="876"/>
    </row>
    <row r="122" ht="14.25" spans="1:8">
      <c r="A122" s="876"/>
      <c r="B122" s="876"/>
      <c r="C122" s="876"/>
      <c r="D122" s="876"/>
      <c r="E122" s="882"/>
      <c r="F122" s="876"/>
      <c r="G122" s="876"/>
      <c r="H122" s="876"/>
    </row>
    <row r="123" ht="14.25" spans="1:8">
      <c r="A123" s="876"/>
      <c r="B123" s="876"/>
      <c r="C123" s="876"/>
      <c r="D123" s="876"/>
      <c r="E123" s="882"/>
      <c r="F123" s="876"/>
      <c r="G123" s="876"/>
      <c r="H123" s="876"/>
    </row>
    <row r="124" ht="14.25" spans="1:8">
      <c r="A124" s="876"/>
      <c r="B124" s="876"/>
      <c r="C124" s="876"/>
      <c r="D124" s="876"/>
      <c r="E124" s="882"/>
      <c r="F124" s="876"/>
      <c r="G124" s="876"/>
      <c r="H124" s="876"/>
    </row>
    <row r="125" ht="14.25" spans="1:8">
      <c r="A125" s="876"/>
      <c r="B125" s="876"/>
      <c r="C125" s="876"/>
      <c r="D125" s="876"/>
      <c r="E125" s="882"/>
      <c r="F125" s="876"/>
      <c r="G125" s="876"/>
      <c r="H125" s="876"/>
    </row>
    <row r="126" ht="14.25" spans="1:8">
      <c r="A126" s="876"/>
      <c r="B126" s="876"/>
      <c r="C126" s="876"/>
      <c r="D126" s="876"/>
      <c r="E126" s="882"/>
      <c r="F126" s="876"/>
      <c r="G126" s="876"/>
      <c r="H126" s="876"/>
    </row>
    <row r="127" ht="14.25" spans="1:8">
      <c r="A127" s="876"/>
      <c r="B127" s="876"/>
      <c r="C127" s="876"/>
      <c r="D127" s="876"/>
      <c r="E127" s="882"/>
      <c r="F127" s="876"/>
      <c r="G127" s="876"/>
      <c r="H127" s="876"/>
    </row>
    <row r="128" ht="14.25" spans="1:8">
      <c r="A128" s="876"/>
      <c r="B128" s="876"/>
      <c r="C128" s="876"/>
      <c r="D128" s="876"/>
      <c r="E128" s="882"/>
      <c r="F128" s="876"/>
      <c r="G128" s="876"/>
      <c r="H128" s="876"/>
    </row>
    <row r="129" ht="14.25" spans="1:8">
      <c r="A129" s="876"/>
      <c r="B129" s="876"/>
      <c r="C129" s="876"/>
      <c r="D129" s="876"/>
      <c r="E129" s="882"/>
      <c r="F129" s="876"/>
      <c r="G129" s="876"/>
      <c r="H129" s="876"/>
    </row>
    <row r="130" ht="14.25" spans="1:8">
      <c r="A130" s="876"/>
      <c r="B130" s="876"/>
      <c r="C130" s="876"/>
      <c r="D130" s="876"/>
      <c r="E130" s="882"/>
      <c r="F130" s="876"/>
      <c r="G130" s="876"/>
      <c r="H130" s="876"/>
    </row>
    <row r="131" ht="14.25" spans="1:8">
      <c r="A131" s="876"/>
      <c r="B131" s="876"/>
      <c r="C131" s="876"/>
      <c r="D131" s="876"/>
      <c r="E131" s="882"/>
      <c r="F131" s="876"/>
      <c r="G131" s="876"/>
      <c r="H131" s="876"/>
    </row>
    <row r="132" ht="14.25" spans="1:8">
      <c r="A132" s="876"/>
      <c r="B132" s="876"/>
      <c r="C132" s="876"/>
      <c r="D132" s="876"/>
      <c r="E132" s="882"/>
      <c r="F132" s="876"/>
      <c r="G132" s="876"/>
      <c r="H132" s="876"/>
    </row>
    <row r="133" ht="14.25" spans="1:8">
      <c r="A133" s="876"/>
      <c r="B133" s="876"/>
      <c r="C133" s="876"/>
      <c r="D133" s="876"/>
      <c r="E133" s="882"/>
      <c r="F133" s="876"/>
      <c r="G133" s="876"/>
      <c r="H133" s="876"/>
    </row>
    <row r="134" ht="14.25" spans="1:8">
      <c r="A134" s="876"/>
      <c r="B134" s="876"/>
      <c r="C134" s="876"/>
      <c r="D134" s="876"/>
      <c r="E134" s="882"/>
      <c r="F134" s="876"/>
      <c r="G134" s="876"/>
      <c r="H134" s="876"/>
    </row>
    <row r="135" ht="14.25" spans="1:8">
      <c r="A135" s="876"/>
      <c r="B135" s="876"/>
      <c r="C135" s="876"/>
      <c r="D135" s="876"/>
      <c r="E135" s="882"/>
      <c r="F135" s="876"/>
      <c r="G135" s="876"/>
      <c r="H135" s="876"/>
    </row>
    <row r="136" ht="14.25" spans="1:8">
      <c r="A136" s="876"/>
      <c r="B136" s="876"/>
      <c r="C136" s="876"/>
      <c r="D136" s="876"/>
      <c r="E136" s="882"/>
      <c r="F136" s="876"/>
      <c r="G136" s="876"/>
      <c r="H136" s="876"/>
    </row>
    <row r="137" ht="14.25" spans="1:8">
      <c r="A137" s="876"/>
      <c r="B137" s="876"/>
      <c r="C137" s="876"/>
      <c r="D137" s="876"/>
      <c r="E137" s="882"/>
      <c r="F137" s="876"/>
      <c r="G137" s="876"/>
      <c r="H137" s="876"/>
    </row>
    <row r="138" ht="14.25" spans="1:8">
      <c r="A138" s="876"/>
      <c r="B138" s="876"/>
      <c r="C138" s="876"/>
      <c r="D138" s="876"/>
      <c r="E138" s="882"/>
      <c r="F138" s="876"/>
      <c r="G138" s="876"/>
      <c r="H138" s="876"/>
    </row>
    <row r="139" ht="14.25" spans="1:8">
      <c r="A139" s="876"/>
      <c r="B139" s="876"/>
      <c r="C139" s="876"/>
      <c r="D139" s="876"/>
      <c r="E139" s="882"/>
      <c r="F139" s="876"/>
      <c r="G139" s="876"/>
      <c r="H139" s="876"/>
    </row>
    <row r="140" ht="14.25" spans="1:8">
      <c r="A140" s="876"/>
      <c r="B140" s="876"/>
      <c r="C140" s="876"/>
      <c r="D140" s="876"/>
      <c r="E140" s="882"/>
      <c r="F140" s="876"/>
      <c r="G140" s="876"/>
      <c r="H140" s="876"/>
    </row>
    <row r="141" ht="14.25" spans="1:8">
      <c r="A141" s="876"/>
      <c r="B141" s="876"/>
      <c r="C141" s="876"/>
      <c r="D141" s="876"/>
      <c r="E141" s="882"/>
      <c r="F141" s="876"/>
      <c r="G141" s="876"/>
      <c r="H141" s="876"/>
    </row>
    <row r="142" ht="14.25" spans="1:8">
      <c r="A142" s="876"/>
      <c r="B142" s="876"/>
      <c r="C142" s="876"/>
      <c r="D142" s="876"/>
      <c r="E142" s="882"/>
      <c r="F142" s="876"/>
      <c r="G142" s="876"/>
      <c r="H142" s="876"/>
    </row>
    <row r="143" ht="14.25" spans="1:8">
      <c r="A143" s="876"/>
      <c r="B143" s="876"/>
      <c r="C143" s="876"/>
      <c r="D143" s="876"/>
      <c r="E143" s="882"/>
      <c r="F143" s="876"/>
      <c r="G143" s="876"/>
      <c r="H143" s="876"/>
    </row>
    <row r="144" ht="14.25" spans="1:8">
      <c r="A144" s="876"/>
      <c r="B144" s="876"/>
      <c r="C144" s="876"/>
      <c r="D144" s="876"/>
      <c r="E144" s="882"/>
      <c r="F144" s="876"/>
      <c r="G144" s="876"/>
      <c r="H144" s="876"/>
    </row>
    <row r="145" ht="14.25" spans="1:8">
      <c r="A145" s="876"/>
      <c r="B145" s="876"/>
      <c r="C145" s="876"/>
      <c r="D145" s="876"/>
      <c r="E145" s="882"/>
      <c r="F145" s="876"/>
      <c r="G145" s="876"/>
      <c r="H145" s="876"/>
    </row>
    <row r="146" ht="14.25" spans="1:8">
      <c r="A146" s="876"/>
      <c r="B146" s="876"/>
      <c r="C146" s="876"/>
      <c r="D146" s="876"/>
      <c r="E146" s="882"/>
      <c r="F146" s="876"/>
      <c r="G146" s="876"/>
      <c r="H146" s="876"/>
    </row>
    <row r="147" ht="14.25" spans="1:8">
      <c r="A147" s="876"/>
      <c r="B147" s="876"/>
      <c r="C147" s="876"/>
      <c r="D147" s="876"/>
      <c r="E147" s="882"/>
      <c r="F147" s="876"/>
      <c r="G147" s="876"/>
      <c r="H147" s="876"/>
    </row>
    <row r="148" ht="14.25" spans="1:8">
      <c r="A148" s="876"/>
      <c r="B148" s="876"/>
      <c r="C148" s="876"/>
      <c r="D148" s="876"/>
      <c r="E148" s="882"/>
      <c r="F148" s="876"/>
      <c r="G148" s="876"/>
      <c r="H148" s="876"/>
    </row>
    <row r="149" ht="14.25" spans="1:8">
      <c r="A149" s="876"/>
      <c r="B149" s="876"/>
      <c r="C149" s="876"/>
      <c r="D149" s="876"/>
      <c r="E149" s="882"/>
      <c r="F149" s="876"/>
      <c r="G149" s="876"/>
      <c r="H149" s="876"/>
    </row>
    <row r="150" ht="14.25" spans="5:5">
      <c r="E150" s="883"/>
    </row>
    <row r="151" ht="14.25" spans="5:5">
      <c r="E151" s="883"/>
    </row>
    <row r="152" ht="14.25" spans="5:5">
      <c r="E152" s="883"/>
    </row>
    <row r="153" ht="14.25" spans="5:5">
      <c r="E153" s="883"/>
    </row>
    <row r="154" ht="14.25" spans="5:5">
      <c r="E154" s="883"/>
    </row>
    <row r="155" ht="14.25" spans="5:5">
      <c r="E155" s="883"/>
    </row>
    <row r="156" ht="14.25" spans="5:5">
      <c r="E156" s="883"/>
    </row>
    <row r="157" ht="14.25" spans="5:5">
      <c r="E157" s="883"/>
    </row>
    <row r="158" ht="14.25" spans="5:5">
      <c r="E158" s="883"/>
    </row>
    <row r="159" ht="14.25" spans="5:5">
      <c r="E159" s="883"/>
    </row>
    <row r="160" ht="14.25" spans="5:5">
      <c r="E160" s="883"/>
    </row>
    <row r="161" ht="14.25" spans="5:5">
      <c r="E161" s="883"/>
    </row>
    <row r="162" ht="14.25" spans="5:5">
      <c r="E162" s="883"/>
    </row>
    <row r="163" ht="14.25" spans="5:5">
      <c r="E163" s="883"/>
    </row>
    <row r="164" ht="14.25" spans="5:5">
      <c r="E164" s="883"/>
    </row>
    <row r="165" ht="14.25" spans="5:5">
      <c r="E165" s="883"/>
    </row>
    <row r="166" ht="14.25" spans="5:5">
      <c r="E166" s="883"/>
    </row>
    <row r="167" ht="14.25" spans="5:5">
      <c r="E167" s="883"/>
    </row>
    <row r="168" ht="14.25" spans="5:5">
      <c r="E168" s="883"/>
    </row>
    <row r="169" ht="14.25" spans="5:5">
      <c r="E169" s="883"/>
    </row>
    <row r="170" ht="14.25" spans="5:5">
      <c r="E170" s="883"/>
    </row>
    <row r="171" ht="14.25" spans="5:5">
      <c r="E171" s="883"/>
    </row>
    <row r="172" ht="14.25" spans="5:5">
      <c r="E172" s="883"/>
    </row>
    <row r="173" ht="14.25" spans="5:5">
      <c r="E173" s="883"/>
    </row>
    <row r="174" ht="14.25" spans="5:5">
      <c r="E174" s="883"/>
    </row>
    <row r="175" ht="14.25" spans="5:5">
      <c r="E175" s="883"/>
    </row>
    <row r="176" ht="14.25" spans="5:5">
      <c r="E176" s="883"/>
    </row>
    <row r="177" ht="14.25" spans="5:5">
      <c r="E177" s="883"/>
    </row>
    <row r="178" ht="14.25" spans="5:5">
      <c r="E178" s="883"/>
    </row>
    <row r="179" ht="14.25" spans="5:5">
      <c r="E179" s="883"/>
    </row>
    <row r="180" ht="14.25" spans="5:5">
      <c r="E180" s="883"/>
    </row>
    <row r="181" ht="14.25" spans="5:5">
      <c r="E181" s="883"/>
    </row>
    <row r="182" ht="14.25" spans="5:5">
      <c r="E182" s="883"/>
    </row>
    <row r="183" ht="14.25" spans="5:5">
      <c r="E183" s="883"/>
    </row>
    <row r="184" ht="14.25" spans="5:5">
      <c r="E184" s="883"/>
    </row>
    <row r="185" ht="14.25" spans="5:5">
      <c r="E185" s="883"/>
    </row>
    <row r="186" ht="14.25" spans="5:5">
      <c r="E186" s="883"/>
    </row>
    <row r="187" ht="14.25" spans="5:5">
      <c r="E187" s="883"/>
    </row>
    <row r="188" ht="14.25" spans="5:5">
      <c r="E188" s="883"/>
    </row>
    <row r="189" ht="14.25" spans="5:5">
      <c r="E189" s="883"/>
    </row>
    <row r="190" ht="14.25" spans="5:5">
      <c r="E190" s="883"/>
    </row>
    <row r="191" ht="14.25" spans="5:5">
      <c r="E191" s="883"/>
    </row>
    <row r="192" ht="14.25" spans="5:5">
      <c r="E192" s="883"/>
    </row>
    <row r="193" ht="14.25" spans="5:5">
      <c r="E193" s="883"/>
    </row>
    <row r="194" ht="14.25" spans="5:5">
      <c r="E194" s="883"/>
    </row>
    <row r="195" ht="14.25" spans="5:5">
      <c r="E195" s="883"/>
    </row>
    <row r="196" ht="14.25" spans="5:5">
      <c r="E196" s="883"/>
    </row>
    <row r="197" ht="14.25" spans="5:5">
      <c r="E197" s="883"/>
    </row>
    <row r="198" ht="14.25" spans="5:5">
      <c r="E198" s="883"/>
    </row>
    <row r="199" ht="14.25" spans="5:5">
      <c r="E199" s="883"/>
    </row>
    <row r="200" ht="14.25" spans="5:5">
      <c r="E200" s="883"/>
    </row>
    <row r="201" ht="14.25" spans="5:5">
      <c r="E201" s="883"/>
    </row>
    <row r="202" ht="14.25" spans="5:5">
      <c r="E202" s="883"/>
    </row>
    <row r="203" ht="14.25" spans="5:5">
      <c r="E203" s="883"/>
    </row>
    <row r="204" ht="14.25" spans="5:5">
      <c r="E204" s="883"/>
    </row>
    <row r="205" ht="14.25" spans="5:5">
      <c r="E205" s="883"/>
    </row>
    <row r="206" ht="14.25" spans="5:5">
      <c r="E206" s="883"/>
    </row>
    <row r="207" ht="14.25" spans="5:5">
      <c r="E207" s="883"/>
    </row>
    <row r="208" ht="14.25" spans="5:5">
      <c r="E208" s="883"/>
    </row>
    <row r="209" ht="14.25" spans="5:5">
      <c r="E209" s="883"/>
    </row>
    <row r="210" ht="14.25" spans="5:5">
      <c r="E210" s="883"/>
    </row>
    <row r="211" ht="14.25" spans="5:5">
      <c r="E211" s="883"/>
    </row>
    <row r="212" ht="14.25" spans="5:5">
      <c r="E212" s="883"/>
    </row>
    <row r="213" ht="14.25" spans="5:5">
      <c r="E213" s="883"/>
    </row>
    <row r="214" ht="14.25" spans="5:5">
      <c r="E214" s="883"/>
    </row>
    <row r="215" ht="14.25" spans="5:5">
      <c r="E215" s="883"/>
    </row>
    <row r="216" ht="14.25" spans="5:5">
      <c r="E216" s="883"/>
    </row>
    <row r="217" ht="14.25" spans="5:5">
      <c r="E217" s="883"/>
    </row>
    <row r="218" ht="14.25" spans="5:5">
      <c r="E218" s="883"/>
    </row>
    <row r="219" ht="14.25" spans="5:5">
      <c r="E219" s="883"/>
    </row>
    <row r="220" ht="14.25" spans="5:5">
      <c r="E220" s="883"/>
    </row>
    <row r="221" ht="14.25" spans="5:5">
      <c r="E221" s="883"/>
    </row>
    <row r="222" ht="14.25" spans="5:5">
      <c r="E222" s="883"/>
    </row>
    <row r="223" ht="14.25" spans="5:5">
      <c r="E223" s="883"/>
    </row>
    <row r="224" ht="14.25" spans="5:5">
      <c r="E224" s="883"/>
    </row>
    <row r="225" ht="14.25" spans="5:5">
      <c r="E225" s="883"/>
    </row>
    <row r="226" ht="14.25" spans="5:5">
      <c r="E226" s="883"/>
    </row>
    <row r="227" ht="14.25" spans="5:5">
      <c r="E227" s="883"/>
    </row>
    <row r="228" ht="14.25" spans="5:5">
      <c r="E228" s="883"/>
    </row>
    <row r="229" ht="14.25" spans="5:5">
      <c r="E229" s="883"/>
    </row>
    <row r="230" ht="14.25" spans="5:5">
      <c r="E230" s="883"/>
    </row>
    <row r="231" ht="14.25" spans="5:5">
      <c r="E231" s="883"/>
    </row>
    <row r="232" ht="14.25" spans="5:5">
      <c r="E232" s="883"/>
    </row>
    <row r="233" ht="14.25" spans="5:5">
      <c r="E233" s="883"/>
    </row>
    <row r="234" ht="14.25" spans="5:5">
      <c r="E234" s="883"/>
    </row>
    <row r="235" ht="14.25" spans="5:5">
      <c r="E235" s="883"/>
    </row>
    <row r="236" ht="14.25" spans="5:5">
      <c r="E236" s="883"/>
    </row>
    <row r="237" ht="14.25" spans="5:5">
      <c r="E237" s="883"/>
    </row>
    <row r="238" ht="14.25" spans="5:5">
      <c r="E238" s="883"/>
    </row>
    <row r="239" ht="14.25" spans="5:5">
      <c r="E239" s="883"/>
    </row>
    <row r="240" ht="14.25" spans="5:5">
      <c r="E240" s="883"/>
    </row>
    <row r="241" ht="14.25" spans="5:5">
      <c r="E241" s="883"/>
    </row>
    <row r="242" ht="14.25" spans="5:5">
      <c r="E242" s="883"/>
    </row>
    <row r="243" ht="14.25" spans="5:5">
      <c r="E243" s="883"/>
    </row>
    <row r="244" ht="14.25" spans="5:5">
      <c r="E244" s="883"/>
    </row>
    <row r="245" ht="14.25" spans="5:5">
      <c r="E245" s="883"/>
    </row>
    <row r="246" ht="14.25" spans="5:5">
      <c r="E246" s="883"/>
    </row>
    <row r="247" ht="14.25" spans="5:5">
      <c r="E247" s="883"/>
    </row>
    <row r="248" ht="14.25" spans="5:5">
      <c r="E248" s="883"/>
    </row>
    <row r="249" ht="14.25" spans="5:5">
      <c r="E249" s="883"/>
    </row>
    <row r="250" ht="14.25" spans="5:5">
      <c r="E250" s="883"/>
    </row>
    <row r="251" ht="14.25" spans="5:5">
      <c r="E251" s="883"/>
    </row>
    <row r="252" ht="14.25" spans="5:5">
      <c r="E252" s="883"/>
    </row>
    <row r="253" ht="14.25" spans="5:5">
      <c r="E253" s="883"/>
    </row>
    <row r="254" ht="14.25" spans="5:5">
      <c r="E254" s="883"/>
    </row>
    <row r="255" ht="14.25" spans="5:5">
      <c r="E255" s="883"/>
    </row>
    <row r="256" ht="14.25" spans="5:5">
      <c r="E256" s="883"/>
    </row>
    <row r="257" ht="14.25" spans="5:5">
      <c r="E257" s="883"/>
    </row>
    <row r="258" ht="14.25" spans="5:5">
      <c r="E258" s="883"/>
    </row>
    <row r="259" ht="14.25" spans="5:5">
      <c r="E259" s="883"/>
    </row>
    <row r="260" ht="14.25" spans="5:5">
      <c r="E260" s="883"/>
    </row>
    <row r="261" ht="14.25" spans="5:5">
      <c r="E261" s="883"/>
    </row>
    <row r="262" ht="14.25" spans="5:5">
      <c r="E262" s="883"/>
    </row>
    <row r="263" ht="14.25" spans="5:5">
      <c r="E263" s="883"/>
    </row>
    <row r="264" ht="14.25" spans="5:5">
      <c r="E264" s="883"/>
    </row>
    <row r="265" ht="14.25" spans="5:5">
      <c r="E265" s="883"/>
    </row>
    <row r="266" ht="14.25" spans="5:5">
      <c r="E266" s="883"/>
    </row>
    <row r="267" ht="14.25" spans="5:5">
      <c r="E267" s="883"/>
    </row>
    <row r="268" ht="14.25" spans="5:5">
      <c r="E268" s="883"/>
    </row>
    <row r="269" ht="14.25" spans="5:5">
      <c r="E269" s="883"/>
    </row>
    <row r="270" ht="14.25" spans="5:5">
      <c r="E270" s="883"/>
    </row>
    <row r="271" ht="14.25" spans="5:5">
      <c r="E271" s="883"/>
    </row>
    <row r="272" ht="14.25" spans="5:5">
      <c r="E272" s="883"/>
    </row>
    <row r="273" ht="14.25" spans="5:5">
      <c r="E273" s="883"/>
    </row>
    <row r="274" ht="14.25" spans="5:5">
      <c r="E274" s="883"/>
    </row>
    <row r="275" ht="14.25" spans="5:5">
      <c r="E275" s="883"/>
    </row>
    <row r="276" ht="14.25" spans="5:5">
      <c r="E276" s="883"/>
    </row>
    <row r="277" ht="14.25" spans="5:5">
      <c r="E277" s="883"/>
    </row>
    <row r="278" ht="14.25" spans="5:5">
      <c r="E278" s="883"/>
    </row>
    <row r="279" ht="14.25" spans="5:5">
      <c r="E279" s="883"/>
    </row>
    <row r="280" ht="14.25" spans="5:5">
      <c r="E280" s="883"/>
    </row>
    <row r="281" ht="14.25" spans="5:5">
      <c r="E281" s="883"/>
    </row>
    <row r="282" ht="14.25" spans="5:5">
      <c r="E282" s="883"/>
    </row>
    <row r="283" ht="14.25" spans="5:5">
      <c r="E283" s="883"/>
    </row>
    <row r="284" ht="14.25" spans="5:5">
      <c r="E284" s="883"/>
    </row>
    <row r="285" ht="14.25" spans="5:5">
      <c r="E285" s="883"/>
    </row>
    <row r="286" ht="14.25" spans="5:5">
      <c r="E286" s="883"/>
    </row>
    <row r="287" ht="14.25" spans="5:5">
      <c r="E287" s="883"/>
    </row>
    <row r="288" ht="14.25" spans="5:5">
      <c r="E288" s="883"/>
    </row>
    <row r="289" ht="14.25" spans="5:5">
      <c r="E289" s="883"/>
    </row>
    <row r="290" ht="14.25" spans="5:5">
      <c r="E290" s="883"/>
    </row>
    <row r="291" ht="14.25" spans="5:5">
      <c r="E291" s="883"/>
    </row>
    <row r="292" ht="14.25" spans="5:5">
      <c r="E292" s="883"/>
    </row>
    <row r="293" ht="14.25" spans="5:5">
      <c r="E293" s="883"/>
    </row>
    <row r="294" ht="14.25" spans="5:5">
      <c r="E294" s="883"/>
    </row>
    <row r="295" ht="14.25" spans="5:5">
      <c r="E295" s="883"/>
    </row>
    <row r="296" ht="14.25" spans="5:5">
      <c r="E296" s="883"/>
    </row>
    <row r="297" ht="14.25" spans="5:5">
      <c r="E297" s="883"/>
    </row>
    <row r="298" ht="14.25" spans="5:5">
      <c r="E298" s="883"/>
    </row>
    <row r="299" ht="14.25" spans="5:5">
      <c r="E299" s="883"/>
    </row>
    <row r="300" ht="14.25" spans="5:5">
      <c r="E300" s="883"/>
    </row>
    <row r="301" ht="14.25" spans="5:5">
      <c r="E301" s="883"/>
    </row>
    <row r="302" ht="14.25" spans="5:5">
      <c r="E302" s="883"/>
    </row>
    <row r="303" ht="14.25" spans="5:5">
      <c r="E303" s="883"/>
    </row>
    <row r="304" ht="14.25" spans="5:5">
      <c r="E304" s="883"/>
    </row>
    <row r="305" ht="14.25" spans="5:5">
      <c r="E305" s="883"/>
    </row>
    <row r="306" ht="14.25" spans="5:5">
      <c r="E306" s="883"/>
    </row>
    <row r="307" ht="14.25" spans="5:5">
      <c r="E307" s="883"/>
    </row>
    <row r="308" ht="14.25" spans="5:5">
      <c r="E308" s="883"/>
    </row>
    <row r="309" ht="14.25" spans="5:5">
      <c r="E309" s="883"/>
    </row>
    <row r="310" ht="14.25" spans="5:5">
      <c r="E310" s="883"/>
    </row>
    <row r="311" ht="14.25" spans="5:5">
      <c r="E311" s="883"/>
    </row>
    <row r="312" ht="14.25" spans="5:5">
      <c r="E312" s="883"/>
    </row>
    <row r="313" ht="14.25" spans="5:5">
      <c r="E313" s="883"/>
    </row>
    <row r="314" ht="14.25" spans="5:5">
      <c r="E314" s="883"/>
    </row>
    <row r="315" ht="14.25" spans="5:5">
      <c r="E315" s="883"/>
    </row>
    <row r="316" ht="14.25" spans="5:5">
      <c r="E316" s="883"/>
    </row>
    <row r="317" ht="14.25" spans="5:5">
      <c r="E317" s="883"/>
    </row>
    <row r="318" ht="14.25" spans="5:5">
      <c r="E318" s="883"/>
    </row>
    <row r="319" ht="14.25" spans="5:5">
      <c r="E319" s="883"/>
    </row>
    <row r="320" ht="14.25" spans="5:5">
      <c r="E320" s="883"/>
    </row>
    <row r="321" ht="14.25" spans="5:5">
      <c r="E321" s="883"/>
    </row>
    <row r="322" ht="14.25" spans="5:5">
      <c r="E322" s="883"/>
    </row>
    <row r="323" ht="14.25" spans="5:5">
      <c r="E323" s="883"/>
    </row>
    <row r="324" ht="14.25" spans="5:5">
      <c r="E324" s="883"/>
    </row>
    <row r="325" ht="14.25" spans="5:5">
      <c r="E325" s="883"/>
    </row>
    <row r="326" ht="14.25" spans="5:5">
      <c r="E326" s="883"/>
    </row>
    <row r="327" ht="14.25" spans="5:5">
      <c r="E327" s="883"/>
    </row>
    <row r="328" ht="14.25" spans="5:5">
      <c r="E328" s="883"/>
    </row>
    <row r="329" ht="14.25" spans="5:5">
      <c r="E329" s="883"/>
    </row>
    <row r="330" ht="14.25" spans="5:5">
      <c r="E330" s="883"/>
    </row>
    <row r="331" ht="14.25" spans="5:5">
      <c r="E331" s="883"/>
    </row>
    <row r="332" ht="14.25" spans="5:5">
      <c r="E332" s="883"/>
    </row>
    <row r="333" ht="14.25" spans="5:5">
      <c r="E333" s="883"/>
    </row>
    <row r="334" ht="14.25" spans="5:5">
      <c r="E334" s="883"/>
    </row>
    <row r="335" ht="14.25" spans="5:5">
      <c r="E335" s="883"/>
    </row>
    <row r="336" ht="14.25" spans="5:5">
      <c r="E336" s="883"/>
    </row>
    <row r="337" ht="14.25" spans="5:5">
      <c r="E337" s="883"/>
    </row>
    <row r="338" ht="14.25" spans="5:5">
      <c r="E338" s="883"/>
    </row>
    <row r="339" ht="14.25" spans="5:5">
      <c r="E339" s="883"/>
    </row>
    <row r="340" ht="14.25" spans="5:5">
      <c r="E340" s="883"/>
    </row>
    <row r="341" ht="14.25" spans="5:5">
      <c r="E341" s="883"/>
    </row>
    <row r="342" ht="14.25" spans="5:5">
      <c r="E342" s="883"/>
    </row>
    <row r="343" ht="14.25" spans="5:5">
      <c r="E343" s="883"/>
    </row>
    <row r="344" ht="14.25" spans="5:5">
      <c r="E344" s="883"/>
    </row>
    <row r="345" ht="14.25" spans="5:5">
      <c r="E345" s="883"/>
    </row>
    <row r="346" ht="14.25" spans="5:5">
      <c r="E346" s="883"/>
    </row>
    <row r="347" ht="14.25" spans="5:5">
      <c r="E347" s="883"/>
    </row>
    <row r="348" ht="14.25" spans="5:5">
      <c r="E348" s="883"/>
    </row>
    <row r="349" ht="14.25" spans="5:5">
      <c r="E349" s="883"/>
    </row>
    <row r="350" ht="14.25" spans="5:5">
      <c r="E350" s="883"/>
    </row>
    <row r="351" ht="14.25" spans="5:5">
      <c r="E351" s="883"/>
    </row>
    <row r="352" ht="14.25" spans="5:5">
      <c r="E352" s="883"/>
    </row>
    <row r="353" ht="14.25" spans="5:5">
      <c r="E353" s="883"/>
    </row>
    <row r="354" ht="14.25" spans="5:5">
      <c r="E354" s="883"/>
    </row>
    <row r="355" ht="14.25" spans="5:5">
      <c r="E355" s="883"/>
    </row>
    <row r="356" ht="14.25" spans="5:5">
      <c r="E356" s="883"/>
    </row>
    <row r="357" ht="14.25" spans="5:5">
      <c r="E357" s="883"/>
    </row>
    <row r="358" ht="14.25" spans="5:5">
      <c r="E358" s="883"/>
    </row>
    <row r="359" ht="14.25" spans="5:5">
      <c r="E359" s="883"/>
    </row>
    <row r="360" ht="14.25" spans="5:5">
      <c r="E360" s="883"/>
    </row>
    <row r="361" ht="14.25" spans="5:5">
      <c r="E361" s="883"/>
    </row>
    <row r="362" ht="14.25" spans="5:5">
      <c r="E362" s="883"/>
    </row>
    <row r="363" ht="14.25" spans="5:5">
      <c r="E363" s="883"/>
    </row>
    <row r="364" ht="14.25" spans="5:5">
      <c r="E364" s="883"/>
    </row>
    <row r="365" ht="14.25" spans="5:5">
      <c r="E365" s="883"/>
    </row>
    <row r="366" ht="14.25" spans="5:5">
      <c r="E366" s="883"/>
    </row>
    <row r="367" ht="14.25" spans="5:5">
      <c r="E367" s="883"/>
    </row>
    <row r="368" ht="14.25" spans="5:5">
      <c r="E368" s="883"/>
    </row>
    <row r="369" ht="14.25" spans="5:5">
      <c r="E369" s="883"/>
    </row>
    <row r="370" ht="14.25" spans="5:5">
      <c r="E370" s="883"/>
    </row>
    <row r="371" ht="14.25" spans="5:5">
      <c r="E371" s="883"/>
    </row>
    <row r="372" ht="14.25" spans="5:5">
      <c r="E372" s="883"/>
    </row>
    <row r="373" ht="14.25" spans="5:5">
      <c r="E373" s="883"/>
    </row>
    <row r="374" ht="14.25" spans="5:5">
      <c r="E374" s="883"/>
    </row>
    <row r="375" ht="14.25" spans="5:5">
      <c r="E375" s="883"/>
    </row>
    <row r="376" ht="14.25" spans="5:5">
      <c r="E376" s="883"/>
    </row>
    <row r="377" ht="14.25" spans="5:5">
      <c r="E377" s="883"/>
    </row>
    <row r="378" ht="14.25" spans="5:5">
      <c r="E378" s="883"/>
    </row>
    <row r="379" ht="14.25" spans="5:5">
      <c r="E379" s="883"/>
    </row>
    <row r="380" ht="14.25" spans="5:5">
      <c r="E380" s="883"/>
    </row>
    <row r="381" ht="14.25" spans="5:5">
      <c r="E381" s="883"/>
    </row>
    <row r="382" ht="14.25" spans="5:5">
      <c r="E382" s="883"/>
    </row>
    <row r="383" ht="14.25" spans="5:5">
      <c r="E383" s="883"/>
    </row>
    <row r="384" ht="14.25" spans="5:5">
      <c r="E384" s="883"/>
    </row>
    <row r="385" ht="14.25" spans="5:5">
      <c r="E385" s="883"/>
    </row>
    <row r="386" ht="14.25" spans="5:5">
      <c r="E386" s="883"/>
    </row>
    <row r="387" ht="14.25" spans="5:5">
      <c r="E387" s="883"/>
    </row>
    <row r="388" ht="14.25" spans="5:5">
      <c r="E388" s="883"/>
    </row>
    <row r="389" ht="14.25" spans="5:5">
      <c r="E389" s="883"/>
    </row>
    <row r="390" ht="14.25" spans="5:5">
      <c r="E390" s="883"/>
    </row>
    <row r="391" ht="14.25" spans="5:5">
      <c r="E391" s="883"/>
    </row>
    <row r="392" ht="14.25" spans="5:5">
      <c r="E392" s="883"/>
    </row>
    <row r="393" ht="14.25" spans="5:5">
      <c r="E393" s="883"/>
    </row>
    <row r="394" ht="14.25" spans="5:5">
      <c r="E394" s="883"/>
    </row>
    <row r="395" ht="14.25" spans="5:5">
      <c r="E395" s="883"/>
    </row>
    <row r="396" ht="14.25" spans="5:5">
      <c r="E396" s="883"/>
    </row>
    <row r="397" ht="14.25" spans="5:5">
      <c r="E397" s="883"/>
    </row>
    <row r="398" ht="14.25" spans="5:5">
      <c r="E398" s="883"/>
    </row>
    <row r="399" ht="14.25" spans="5:5">
      <c r="E399" s="883"/>
    </row>
    <row r="400" ht="14.25" spans="5:5">
      <c r="E400" s="883"/>
    </row>
    <row r="401" ht="14.25" spans="5:5">
      <c r="E401" s="883"/>
    </row>
    <row r="402" ht="14.25" spans="5:5">
      <c r="E402" s="883"/>
    </row>
    <row r="403" ht="14.25" spans="5:5">
      <c r="E403" s="883"/>
    </row>
    <row r="404" ht="14.25" spans="5:5">
      <c r="E404" s="883"/>
    </row>
    <row r="405" ht="14.25" spans="5:5">
      <c r="E405" s="883"/>
    </row>
    <row r="406" ht="14.25" spans="5:5">
      <c r="E406" s="883"/>
    </row>
    <row r="407" ht="14.25" spans="5:5">
      <c r="E407" s="883"/>
    </row>
    <row r="408" ht="14.25" spans="5:5">
      <c r="E408" s="883"/>
    </row>
    <row r="409" ht="14.25" spans="5:5">
      <c r="E409" s="883"/>
    </row>
    <row r="410" ht="14.25" spans="5:5">
      <c r="E410" s="883"/>
    </row>
    <row r="411" ht="14.25" spans="5:5">
      <c r="E411" s="883"/>
    </row>
    <row r="412" ht="14.25" spans="5:5">
      <c r="E412" s="883"/>
    </row>
    <row r="413" ht="14.25" spans="5:5">
      <c r="E413" s="883"/>
    </row>
    <row r="414" ht="14.25" spans="5:5">
      <c r="E414" s="883"/>
    </row>
    <row r="415" ht="14.25" spans="5:5">
      <c r="E415" s="883"/>
    </row>
    <row r="416" ht="14.25" spans="5:5">
      <c r="E416" s="883"/>
    </row>
    <row r="417" ht="14.25" spans="5:5">
      <c r="E417" s="883"/>
    </row>
    <row r="418" ht="14.25" spans="5:5">
      <c r="E418" s="883"/>
    </row>
    <row r="419" ht="14.25" spans="5:5">
      <c r="E419" s="883"/>
    </row>
    <row r="420" ht="14.25" spans="5:5">
      <c r="E420" s="883"/>
    </row>
    <row r="421" ht="14.25" spans="5:5">
      <c r="E421" s="883"/>
    </row>
    <row r="422" ht="14.25" spans="5:5">
      <c r="E422" s="883"/>
    </row>
    <row r="423" ht="14.25" spans="5:5">
      <c r="E423" s="883"/>
    </row>
    <row r="424" ht="14.25" spans="5:5">
      <c r="E424" s="883"/>
    </row>
    <row r="425" ht="14.25" spans="5:5">
      <c r="E425" s="883"/>
    </row>
    <row r="426" ht="14.25" spans="5:5">
      <c r="E426" s="883"/>
    </row>
    <row r="427" ht="14.25" spans="5:5">
      <c r="E427" s="883"/>
    </row>
    <row r="428" ht="14.25" spans="5:5">
      <c r="E428" s="883"/>
    </row>
    <row r="429" ht="14.25" spans="5:5">
      <c r="E429" s="883"/>
    </row>
    <row r="430" ht="14.25" spans="5:5">
      <c r="E430" s="883"/>
    </row>
    <row r="431" ht="14.25" spans="5:5">
      <c r="E431" s="883"/>
    </row>
    <row r="432" ht="14.25" spans="5:5">
      <c r="E432" s="883"/>
    </row>
    <row r="433" ht="14.25" spans="5:5">
      <c r="E433" s="883"/>
    </row>
    <row r="434" ht="14.25" spans="5:5">
      <c r="E434" s="883"/>
    </row>
    <row r="435" ht="14.25" spans="5:5">
      <c r="E435" s="883"/>
    </row>
    <row r="436" ht="14.25" spans="5:5">
      <c r="E436" s="883"/>
    </row>
    <row r="437" ht="14.25" spans="5:5">
      <c r="E437" s="883"/>
    </row>
    <row r="438" ht="14.25" spans="5:5">
      <c r="E438" s="883"/>
    </row>
    <row r="439" ht="14.25" spans="5:5">
      <c r="E439" s="883"/>
    </row>
    <row r="440" ht="14.25" spans="5:5">
      <c r="E440" s="883"/>
    </row>
    <row r="441" ht="14.25" spans="5:5">
      <c r="E441" s="883"/>
    </row>
    <row r="442" ht="14.25" spans="5:5">
      <c r="E442" s="883"/>
    </row>
    <row r="443" ht="14.25" spans="5:5">
      <c r="E443" s="883"/>
    </row>
    <row r="444" ht="14.25" spans="5:5">
      <c r="E444" s="883"/>
    </row>
    <row r="445" ht="14.25" spans="5:5">
      <c r="E445" s="883"/>
    </row>
    <row r="446" ht="14.25" spans="5:5">
      <c r="E446" s="883"/>
    </row>
    <row r="447" ht="14.25" spans="5:5">
      <c r="E447" s="883"/>
    </row>
    <row r="448" ht="14.25" spans="5:5">
      <c r="E448" s="883"/>
    </row>
    <row r="449" ht="14.25" spans="5:5">
      <c r="E449" s="883"/>
    </row>
    <row r="450" ht="14.25" spans="5:5">
      <c r="E450" s="883"/>
    </row>
    <row r="451" ht="14.25" spans="5:5">
      <c r="E451" s="883"/>
    </row>
    <row r="452" ht="14.25" spans="5:5">
      <c r="E452" s="883"/>
    </row>
    <row r="453" ht="14.25" spans="5:5">
      <c r="E453" s="883"/>
    </row>
    <row r="454" ht="14.25" spans="5:5">
      <c r="E454" s="883"/>
    </row>
    <row r="455" ht="14.25" spans="5:5">
      <c r="E455" s="883"/>
    </row>
    <row r="456" ht="14.25" spans="5:5">
      <c r="E456" s="883"/>
    </row>
    <row r="457" ht="14.25" spans="5:5">
      <c r="E457" s="883"/>
    </row>
    <row r="458" ht="14.25" spans="5:5">
      <c r="E458" s="883"/>
    </row>
    <row r="459" ht="14.25" spans="5:5">
      <c r="E459" s="883"/>
    </row>
    <row r="460" ht="14.25" spans="5:5">
      <c r="E460" s="883"/>
    </row>
    <row r="461" ht="14.25" spans="5:5">
      <c r="E461" s="883"/>
    </row>
    <row r="462" ht="14.25" spans="5:5">
      <c r="E462" s="883"/>
    </row>
    <row r="463" ht="14.25" spans="5:5">
      <c r="E463" s="883"/>
    </row>
    <row r="464" ht="14.25" spans="5:5">
      <c r="E464" s="883"/>
    </row>
    <row r="465" ht="14.25" spans="5:5">
      <c r="E465" s="883"/>
    </row>
    <row r="466" ht="14.25" spans="5:5">
      <c r="E466" s="883"/>
    </row>
    <row r="467" ht="14.25" spans="5:5">
      <c r="E467" s="883"/>
    </row>
    <row r="468" ht="14.25" spans="5:5">
      <c r="E468" s="883"/>
    </row>
    <row r="469" ht="14.25" spans="5:5">
      <c r="E469" s="883"/>
    </row>
    <row r="470" ht="14.25" spans="5:5">
      <c r="E470" s="883"/>
    </row>
    <row r="471" ht="14.25" spans="5:5">
      <c r="E471" s="883"/>
    </row>
    <row r="472" ht="14.25" spans="5:5">
      <c r="E472" s="883"/>
    </row>
    <row r="473" ht="14.25" spans="5:5">
      <c r="E473" s="883"/>
    </row>
    <row r="474" ht="14.25" spans="5:5">
      <c r="E474" s="883"/>
    </row>
    <row r="475" ht="14.25" spans="5:5">
      <c r="E475" s="883"/>
    </row>
    <row r="476" ht="14.25" spans="5:5">
      <c r="E476" s="883"/>
    </row>
    <row r="477" ht="14.25" spans="5:5">
      <c r="E477" s="883"/>
    </row>
    <row r="478" ht="14.25" spans="5:5">
      <c r="E478" s="883"/>
    </row>
    <row r="479" ht="14.25" spans="5:5">
      <c r="E479" s="883"/>
    </row>
    <row r="480" ht="14.25" spans="5:5">
      <c r="E480" s="883"/>
    </row>
    <row r="481" ht="14.25" spans="5:5">
      <c r="E481" s="883"/>
    </row>
    <row r="482" ht="14.25" spans="5:5">
      <c r="E482" s="883"/>
    </row>
    <row r="483" ht="14.25" spans="5:5">
      <c r="E483" s="883"/>
    </row>
    <row r="484" ht="14.25" spans="5:5">
      <c r="E484" s="883"/>
    </row>
    <row r="485" ht="14.25" spans="5:5">
      <c r="E485" s="883"/>
    </row>
    <row r="486" ht="14.25" spans="5:5">
      <c r="E486" s="883"/>
    </row>
    <row r="487" ht="14.25" spans="5:5">
      <c r="E487" s="883"/>
    </row>
    <row r="488" ht="14.25" spans="5:5">
      <c r="E488" s="883"/>
    </row>
    <row r="489" ht="14.25" spans="5:5">
      <c r="E489" s="883"/>
    </row>
    <row r="490" ht="14.25" spans="5:5">
      <c r="E490" s="883"/>
    </row>
    <row r="491" ht="14.25" spans="5:5">
      <c r="E491" s="883"/>
    </row>
    <row r="492" ht="14.25" spans="5:5">
      <c r="E492" s="883"/>
    </row>
    <row r="493" ht="14.25" spans="5:5">
      <c r="E493" s="883"/>
    </row>
    <row r="494" ht="14.25" spans="5:5">
      <c r="E494" s="883"/>
    </row>
    <row r="495" ht="14.25" spans="5:5">
      <c r="E495" s="883"/>
    </row>
    <row r="496" ht="14.25" spans="5:5">
      <c r="E496" s="883"/>
    </row>
    <row r="497" ht="14.25" spans="5:5">
      <c r="E497" s="883"/>
    </row>
    <row r="498" ht="14.25" spans="5:5">
      <c r="E498" s="883"/>
    </row>
    <row r="499" ht="14.25" spans="5:5">
      <c r="E499" s="883"/>
    </row>
    <row r="500" ht="14.25" spans="5:5">
      <c r="E500" s="883"/>
    </row>
    <row r="501" ht="14.25" spans="5:5">
      <c r="E501" s="883"/>
    </row>
    <row r="502" ht="14.25" spans="5:5">
      <c r="E502" s="883"/>
    </row>
    <row r="503" ht="14.25" spans="5:5">
      <c r="E503" s="883"/>
    </row>
    <row r="504" ht="14.25" spans="5:5">
      <c r="E504" s="883"/>
    </row>
    <row r="505" ht="14.25" spans="5:5">
      <c r="E505" s="883"/>
    </row>
    <row r="506" ht="14.25" spans="5:5">
      <c r="E506" s="883"/>
    </row>
    <row r="507" ht="14.25" spans="5:5">
      <c r="E507" s="883"/>
    </row>
    <row r="508" ht="14.25" spans="5:5">
      <c r="E508" s="883"/>
    </row>
    <row r="509" ht="14.25" spans="5:5">
      <c r="E509" s="883"/>
    </row>
    <row r="510" ht="14.25" spans="5:5">
      <c r="E510" s="883"/>
    </row>
    <row r="511" ht="14.25" spans="5:5">
      <c r="E511" s="883"/>
    </row>
    <row r="512" ht="14.25" spans="5:5">
      <c r="E512" s="883"/>
    </row>
    <row r="513" ht="14.25" spans="5:5">
      <c r="E513" s="883"/>
    </row>
    <row r="514" ht="14.25" spans="5:5">
      <c r="E514" s="883"/>
    </row>
    <row r="515" ht="14.25" spans="5:5">
      <c r="E515" s="883"/>
    </row>
    <row r="516" ht="14.25" spans="5:5">
      <c r="E516" s="883"/>
    </row>
    <row r="517" ht="14.25" spans="5:5">
      <c r="E517" s="883"/>
    </row>
    <row r="518" ht="14.25" spans="5:5">
      <c r="E518" s="883"/>
    </row>
    <row r="519" ht="14.25" spans="5:5">
      <c r="E519" s="883"/>
    </row>
    <row r="520" ht="14.25" spans="5:5">
      <c r="E520" s="883"/>
    </row>
    <row r="521" ht="14.25" spans="5:5">
      <c r="E521" s="883"/>
    </row>
    <row r="522" ht="14.25" spans="5:5">
      <c r="E522" s="883"/>
    </row>
    <row r="523" ht="14.25" spans="5:5">
      <c r="E523" s="883"/>
    </row>
    <row r="524" ht="14.25" spans="5:5">
      <c r="E524" s="883"/>
    </row>
    <row r="525" ht="14.25" spans="5:5">
      <c r="E525" s="883"/>
    </row>
    <row r="526" ht="14.25" spans="5:5">
      <c r="E526" s="883"/>
    </row>
    <row r="527" ht="14.25" spans="5:5">
      <c r="E527" s="883"/>
    </row>
    <row r="528" ht="14.25" spans="5:5">
      <c r="E528" s="883"/>
    </row>
    <row r="529" ht="14.25" spans="5:5">
      <c r="E529" s="883"/>
    </row>
    <row r="530" ht="14.25" spans="5:5">
      <c r="E530" s="883"/>
    </row>
    <row r="531" ht="14.25" spans="5:5">
      <c r="E531" s="883"/>
    </row>
    <row r="532" ht="14.25" spans="5:5">
      <c r="E532" s="883"/>
    </row>
    <row r="533" ht="14.25" spans="5:5">
      <c r="E533" s="883"/>
    </row>
    <row r="534" ht="14.25" spans="5:5">
      <c r="E534" s="883"/>
    </row>
    <row r="535" ht="14.25" spans="5:5">
      <c r="E535" s="883"/>
    </row>
    <row r="536" ht="14.25" spans="5:5">
      <c r="E536" s="883"/>
    </row>
    <row r="537" ht="14.25" spans="5:5">
      <c r="E537" s="883"/>
    </row>
    <row r="538" ht="14.25" spans="5:5">
      <c r="E538" s="883"/>
    </row>
    <row r="539" ht="14.25" spans="5:5">
      <c r="E539" s="883"/>
    </row>
    <row r="540" ht="14.25" spans="5:5">
      <c r="E540" s="883"/>
    </row>
    <row r="541" ht="14.25" spans="5:5">
      <c r="E541" s="883"/>
    </row>
    <row r="542" ht="14.25" spans="5:5">
      <c r="E542" s="883"/>
    </row>
    <row r="543" ht="14.25" spans="5:5">
      <c r="E543" s="883"/>
    </row>
    <row r="544" ht="14.25" spans="5:5">
      <c r="E544" s="883"/>
    </row>
    <row r="545" ht="14.25" spans="5:5">
      <c r="E545" s="883"/>
    </row>
    <row r="546" ht="14.25" spans="5:5">
      <c r="E546" s="883"/>
    </row>
    <row r="547" ht="14.25" spans="5:5">
      <c r="E547" s="883"/>
    </row>
    <row r="548" ht="14.25" spans="5:5">
      <c r="E548" s="883"/>
    </row>
    <row r="549" ht="14.25" spans="5:5">
      <c r="E549" s="883"/>
    </row>
    <row r="550" ht="14.25" spans="5:5">
      <c r="E550" s="883"/>
    </row>
    <row r="551" ht="14.25" spans="5:5">
      <c r="E551" s="883"/>
    </row>
    <row r="552" ht="14.25" spans="5:5">
      <c r="E552" s="883"/>
    </row>
    <row r="553" ht="14.25" spans="5:5">
      <c r="E553" s="883"/>
    </row>
    <row r="554" ht="14.25" spans="5:5">
      <c r="E554" s="883"/>
    </row>
    <row r="555" ht="14.25" spans="5:5">
      <c r="E555" s="883"/>
    </row>
    <row r="556" ht="14.25" spans="5:5">
      <c r="E556" s="883"/>
    </row>
    <row r="557" ht="14.25" spans="5:5">
      <c r="E557" s="883"/>
    </row>
    <row r="558" ht="14.25" spans="5:5">
      <c r="E558" s="883"/>
    </row>
    <row r="559" ht="14.25" spans="5:5">
      <c r="E559" s="883"/>
    </row>
    <row r="560" ht="14.25" spans="5:5">
      <c r="E560" s="883"/>
    </row>
    <row r="561" ht="14.25" spans="5:5">
      <c r="E561" s="883"/>
    </row>
    <row r="562" ht="14.25" spans="5:5">
      <c r="E562" s="883"/>
    </row>
    <row r="563" ht="14.25" spans="5:5">
      <c r="E563" s="883"/>
    </row>
    <row r="564" ht="14.25" spans="5:5">
      <c r="E564" s="883"/>
    </row>
    <row r="565" ht="14.25" spans="5:5">
      <c r="E565" s="883"/>
    </row>
    <row r="566" ht="14.25" spans="5:5">
      <c r="E566" s="883"/>
    </row>
    <row r="567" ht="14.25" spans="5:5">
      <c r="E567" s="883"/>
    </row>
    <row r="568" ht="14.25" spans="5:5">
      <c r="E568" s="883"/>
    </row>
    <row r="569" ht="14.25" spans="5:5">
      <c r="E569" s="883"/>
    </row>
    <row r="570" ht="14.25" spans="5:5">
      <c r="E570" s="883"/>
    </row>
    <row r="571" ht="14.25" spans="5:5">
      <c r="E571" s="883"/>
    </row>
    <row r="572" ht="14.25" spans="5:5">
      <c r="E572" s="883"/>
    </row>
    <row r="573" ht="14.25" spans="5:5">
      <c r="E573" s="883"/>
    </row>
    <row r="574" ht="14.25" spans="5:5">
      <c r="E574" s="883"/>
    </row>
    <row r="575" ht="14.25" spans="5:5">
      <c r="E575" s="883"/>
    </row>
    <row r="576" ht="14.25" spans="5:5">
      <c r="E576" s="883"/>
    </row>
    <row r="577" ht="14.25" spans="5:5">
      <c r="E577" s="883"/>
    </row>
    <row r="578" ht="14.25" spans="5:5">
      <c r="E578" s="883"/>
    </row>
    <row r="579" ht="14.25" spans="5:5">
      <c r="E579" s="883"/>
    </row>
    <row r="580" ht="14.25" spans="5:5">
      <c r="E580" s="883"/>
    </row>
    <row r="581" ht="14.25" spans="5:5">
      <c r="E581" s="883"/>
    </row>
    <row r="582" ht="14.25" spans="5:5">
      <c r="E582" s="883"/>
    </row>
    <row r="583" ht="14.25" spans="5:5">
      <c r="E583" s="883"/>
    </row>
    <row r="584" ht="14.25" spans="5:5">
      <c r="E584" s="883"/>
    </row>
    <row r="585" ht="14.25" spans="5:5">
      <c r="E585" s="883"/>
    </row>
    <row r="586" ht="14.25" spans="5:5">
      <c r="E586" s="883"/>
    </row>
    <row r="587" ht="14.25" spans="5:5">
      <c r="E587" s="883"/>
    </row>
    <row r="588" ht="14.25" spans="5:5">
      <c r="E588" s="883"/>
    </row>
    <row r="589" ht="14.25" spans="5:5">
      <c r="E589" s="883"/>
    </row>
    <row r="590" ht="14.25" spans="5:5">
      <c r="E590" s="883"/>
    </row>
    <row r="591" ht="14.25" spans="5:5">
      <c r="E591" s="883"/>
    </row>
    <row r="592" ht="14.25" spans="5:5">
      <c r="E592" s="883"/>
    </row>
    <row r="593" ht="14.25" spans="5:5">
      <c r="E593" s="883"/>
    </row>
    <row r="594" ht="14.25" spans="5:5">
      <c r="E594" s="883"/>
    </row>
    <row r="595" ht="14.25" spans="5:5">
      <c r="E595" s="883"/>
    </row>
    <row r="596" ht="14.25" spans="5:5">
      <c r="E596" s="883"/>
    </row>
    <row r="597" ht="14.25" spans="5:5">
      <c r="E597" s="883"/>
    </row>
    <row r="598" ht="14.25" spans="5:5">
      <c r="E598" s="883"/>
    </row>
    <row r="599" ht="14.25" spans="5:5">
      <c r="E599" s="883"/>
    </row>
    <row r="600" ht="14.25" spans="5:5">
      <c r="E600" s="883"/>
    </row>
    <row r="601" ht="14.25" spans="5:5">
      <c r="E601" s="883"/>
    </row>
    <row r="602" ht="14.25" spans="5:5">
      <c r="E602" s="883"/>
    </row>
    <row r="603" ht="14.25" spans="5:5">
      <c r="E603" s="883"/>
    </row>
    <row r="604" ht="14.25" spans="5:5">
      <c r="E604" s="883"/>
    </row>
    <row r="605" ht="14.25" spans="5:5">
      <c r="E605" s="883"/>
    </row>
    <row r="606" ht="14.25" spans="5:5">
      <c r="E606" s="883"/>
    </row>
    <row r="607" ht="14.25" spans="5:5">
      <c r="E607" s="883"/>
    </row>
    <row r="608" ht="14.25" spans="5:5">
      <c r="E608" s="883"/>
    </row>
    <row r="609" ht="14.25" spans="5:5">
      <c r="E609" s="883"/>
    </row>
    <row r="610" ht="14.25" spans="5:5">
      <c r="E610" s="883"/>
    </row>
    <row r="611" ht="14.25" spans="5:5">
      <c r="E611" s="883"/>
    </row>
    <row r="612" ht="14.25" spans="5:5">
      <c r="E612" s="883"/>
    </row>
    <row r="613" ht="14.25" spans="5:5">
      <c r="E613" s="883"/>
    </row>
    <row r="614" ht="14.25" spans="5:5">
      <c r="E614" s="883"/>
    </row>
    <row r="615" ht="14.25" spans="5:5">
      <c r="E615" s="883"/>
    </row>
    <row r="616" ht="14.25" spans="5:5">
      <c r="E616" s="883"/>
    </row>
    <row r="617" ht="14.25" spans="5:5">
      <c r="E617" s="883"/>
    </row>
    <row r="618" ht="14.25" spans="5:5">
      <c r="E618" s="883"/>
    </row>
    <row r="619" ht="14.25" spans="5:5">
      <c r="E619" s="883"/>
    </row>
    <row r="620" ht="14.25" spans="5:5">
      <c r="E620" s="883"/>
    </row>
    <row r="621" ht="14.25" spans="5:5">
      <c r="E621" s="883"/>
    </row>
    <row r="622" ht="14.25" spans="5:5">
      <c r="E622" s="883"/>
    </row>
    <row r="623" ht="14.25" spans="5:5">
      <c r="E623" s="883"/>
    </row>
    <row r="624" ht="14.25" spans="5:5">
      <c r="E624" s="883"/>
    </row>
    <row r="625" ht="14.25" spans="5:5">
      <c r="E625" s="883"/>
    </row>
    <row r="626" ht="14.25" spans="5:5">
      <c r="E626" s="883"/>
    </row>
    <row r="627" ht="14.25" spans="5:5">
      <c r="E627" s="883"/>
    </row>
    <row r="628" ht="14.25" spans="5:5">
      <c r="E628" s="883"/>
    </row>
    <row r="629" ht="14.25" spans="5:5">
      <c r="E629" s="883"/>
    </row>
    <row r="630" ht="14.25" spans="5:5">
      <c r="E630" s="883"/>
    </row>
    <row r="631" ht="14.25" spans="5:5">
      <c r="E631" s="883"/>
    </row>
    <row r="632" ht="14.25" spans="5:5">
      <c r="E632" s="883"/>
    </row>
    <row r="633" ht="14.25" spans="5:5">
      <c r="E633" s="883"/>
    </row>
    <row r="634" ht="14.25" spans="5:5">
      <c r="E634" s="883"/>
    </row>
    <row r="635" ht="14.25" spans="5:5">
      <c r="E635" s="883"/>
    </row>
    <row r="636" ht="14.25" spans="5:5">
      <c r="E636" s="883"/>
    </row>
    <row r="637" ht="14.25" spans="5:5">
      <c r="E637" s="883"/>
    </row>
    <row r="638" ht="14.25" spans="5:5">
      <c r="E638" s="883"/>
    </row>
    <row r="639" ht="14.25" spans="5:5">
      <c r="E639" s="883"/>
    </row>
    <row r="640" ht="14.25" spans="5:5">
      <c r="E640" s="883"/>
    </row>
    <row r="641" ht="14.25" spans="5:5">
      <c r="E641" s="883"/>
    </row>
    <row r="642" ht="14.25" spans="5:5">
      <c r="E642" s="883"/>
    </row>
    <row r="643" ht="14.25" spans="5:5">
      <c r="E643" s="883"/>
    </row>
    <row r="644" ht="14.25" spans="5:5">
      <c r="E644" s="883"/>
    </row>
    <row r="645" ht="14.25" spans="5:5">
      <c r="E645" s="883"/>
    </row>
    <row r="646" ht="14.25" spans="5:5">
      <c r="E646" s="883"/>
    </row>
    <row r="647" ht="14.25" spans="5:5">
      <c r="E647" s="883"/>
    </row>
    <row r="648" ht="14.25" spans="5:5">
      <c r="E648" s="883"/>
    </row>
    <row r="649" ht="14.25" spans="5:5">
      <c r="E649" s="883"/>
    </row>
    <row r="650" ht="14.25" spans="5:5">
      <c r="E650" s="883"/>
    </row>
    <row r="651" ht="14.25" spans="5:5">
      <c r="E651" s="883"/>
    </row>
    <row r="652" ht="14.25" spans="5:5">
      <c r="E652" s="883"/>
    </row>
    <row r="653" ht="14.25" spans="5:5">
      <c r="E653" s="883"/>
    </row>
    <row r="654" ht="14.25" spans="5:5">
      <c r="E654" s="883"/>
    </row>
    <row r="655" ht="14.25" spans="5:5">
      <c r="E655" s="883"/>
    </row>
    <row r="656" ht="14.25" spans="5:5">
      <c r="E656" s="883"/>
    </row>
    <row r="657" ht="14.25" spans="5:5">
      <c r="E657" s="883"/>
    </row>
    <row r="658" ht="14.25" spans="5:5">
      <c r="E658" s="883"/>
    </row>
    <row r="659" ht="14.25" spans="5:5">
      <c r="E659" s="883"/>
    </row>
    <row r="660" ht="14.25" spans="5:5">
      <c r="E660" s="883"/>
    </row>
    <row r="661" ht="14.25" spans="5:5">
      <c r="E661" s="883"/>
    </row>
    <row r="662" ht="14.25" spans="5:5">
      <c r="E662" s="883"/>
    </row>
    <row r="663" ht="14.25" spans="5:5">
      <c r="E663" s="883"/>
    </row>
    <row r="664" ht="14.25" spans="5:5">
      <c r="E664" s="883"/>
    </row>
    <row r="665" ht="14.25" spans="5:5">
      <c r="E665" s="883"/>
    </row>
    <row r="666" ht="14.25" spans="5:5">
      <c r="E666" s="883"/>
    </row>
    <row r="667" ht="14.25" spans="5:5">
      <c r="E667" s="883"/>
    </row>
    <row r="668" ht="14.25" spans="5:5">
      <c r="E668" s="883"/>
    </row>
    <row r="669" ht="14.25" spans="5:5">
      <c r="E669" s="883"/>
    </row>
    <row r="670" ht="14.25" spans="5:5">
      <c r="E670" s="883"/>
    </row>
    <row r="671" ht="14.25" spans="5:5">
      <c r="E671" s="883"/>
    </row>
    <row r="672" ht="14.25" spans="5:5">
      <c r="E672" s="883"/>
    </row>
    <row r="673" ht="14.25" spans="5:5">
      <c r="E673" s="883"/>
    </row>
    <row r="674" ht="14.25" spans="5:5">
      <c r="E674" s="883"/>
    </row>
    <row r="675" ht="14.25" spans="5:5">
      <c r="E675" s="883"/>
    </row>
    <row r="676" ht="14.25" spans="5:5">
      <c r="E676" s="883"/>
    </row>
    <row r="677" ht="14.25" spans="5:5">
      <c r="E677" s="883"/>
    </row>
    <row r="678" ht="14.25" spans="5:5">
      <c r="E678" s="883"/>
    </row>
    <row r="679" ht="14.25" spans="5:5">
      <c r="E679" s="883"/>
    </row>
    <row r="680" ht="14.25" spans="5:5">
      <c r="E680" s="883"/>
    </row>
    <row r="681" ht="14.25" spans="5:5">
      <c r="E681" s="883"/>
    </row>
    <row r="682" ht="14.25" spans="5:5">
      <c r="E682" s="883"/>
    </row>
    <row r="683" ht="14.25" spans="5:5">
      <c r="E683" s="883"/>
    </row>
    <row r="684" ht="14.25" spans="5:5">
      <c r="E684" s="883"/>
    </row>
    <row r="685" ht="14.25" spans="5:5">
      <c r="E685" s="883"/>
    </row>
    <row r="686" ht="14.25" spans="5:5">
      <c r="E686" s="883"/>
    </row>
    <row r="687" ht="14.25" spans="5:5">
      <c r="E687" s="883"/>
    </row>
    <row r="688" ht="14.25" spans="5:5">
      <c r="E688" s="883"/>
    </row>
    <row r="689" ht="14.25" spans="5:5">
      <c r="E689" s="883"/>
    </row>
    <row r="690" ht="14.25" spans="5:5">
      <c r="E690" s="883"/>
    </row>
    <row r="691" ht="14.25" spans="5:5">
      <c r="E691" s="883"/>
    </row>
    <row r="692" ht="14.25" spans="5:5">
      <c r="E692" s="883"/>
    </row>
    <row r="693" ht="14.25" spans="5:5">
      <c r="E693" s="883"/>
    </row>
    <row r="694" ht="14.25" spans="5:5">
      <c r="E694" s="883"/>
    </row>
    <row r="695" ht="14.25" spans="5:5">
      <c r="E695" s="883"/>
    </row>
    <row r="696" ht="14.25" spans="5:5">
      <c r="E696" s="883"/>
    </row>
    <row r="697" ht="14.25" spans="5:5">
      <c r="E697" s="883"/>
    </row>
    <row r="698" ht="14.25" spans="5:5">
      <c r="E698" s="883"/>
    </row>
    <row r="699" ht="14.25" spans="5:5">
      <c r="E699" s="883"/>
    </row>
    <row r="700" ht="14.25" spans="5:5">
      <c r="E700" s="883"/>
    </row>
    <row r="701" ht="14.25" spans="5:5">
      <c r="E701" s="883"/>
    </row>
    <row r="702" ht="14.25" spans="5:5">
      <c r="E702" s="883"/>
    </row>
    <row r="703" ht="14.25" spans="5:5">
      <c r="E703" s="883"/>
    </row>
    <row r="704" ht="14.25" spans="5:5">
      <c r="E704" s="883"/>
    </row>
    <row r="705" ht="14.25" spans="5:5">
      <c r="E705" s="883"/>
    </row>
    <row r="706" ht="14.25" spans="5:5">
      <c r="E706" s="883"/>
    </row>
    <row r="707" ht="14.25" spans="5:5">
      <c r="E707" s="883"/>
    </row>
    <row r="708" ht="14.25" spans="5:5">
      <c r="E708" s="883"/>
    </row>
    <row r="709" ht="14.25" spans="5:5">
      <c r="E709" s="883"/>
    </row>
    <row r="710" ht="14.25" spans="5:5">
      <c r="E710" s="883"/>
    </row>
    <row r="711" ht="14.25" spans="5:5">
      <c r="E711" s="883"/>
    </row>
    <row r="712" ht="14.25" spans="5:5">
      <c r="E712" s="883"/>
    </row>
    <row r="713" ht="14.25" spans="5:5">
      <c r="E713" s="883"/>
    </row>
    <row r="714" ht="14.25" spans="5:5">
      <c r="E714" s="883"/>
    </row>
    <row r="715" ht="14.25" spans="5:5">
      <c r="E715" s="883"/>
    </row>
    <row r="716" ht="14.25" spans="5:5">
      <c r="E716" s="883"/>
    </row>
    <row r="717" ht="14.25" spans="5:5">
      <c r="E717" s="883"/>
    </row>
    <row r="718" ht="14.25" spans="5:5">
      <c r="E718" s="883"/>
    </row>
    <row r="719" ht="14.25" spans="5:5">
      <c r="E719" s="883"/>
    </row>
    <row r="720" ht="14.25" spans="5:5">
      <c r="E720" s="883"/>
    </row>
    <row r="721" ht="14.25" spans="5:5">
      <c r="E721" s="883"/>
    </row>
    <row r="722" ht="14.25" spans="5:5">
      <c r="E722" s="883"/>
    </row>
    <row r="723" ht="14.25" spans="5:5">
      <c r="E723" s="883"/>
    </row>
    <row r="724" ht="14.25" spans="5:5">
      <c r="E724" s="883"/>
    </row>
    <row r="725" ht="14.25" spans="5:5">
      <c r="E725" s="883"/>
    </row>
    <row r="726" ht="14.25" spans="5:5">
      <c r="E726" s="883"/>
    </row>
    <row r="727" ht="14.25" spans="5:5">
      <c r="E727" s="883"/>
    </row>
    <row r="728" ht="14.25" spans="5:5">
      <c r="E728" s="883"/>
    </row>
    <row r="729" ht="14.25" spans="5:5">
      <c r="E729" s="883"/>
    </row>
    <row r="730" ht="14.25" spans="5:5">
      <c r="E730" s="883"/>
    </row>
    <row r="731" ht="14.25" spans="5:5">
      <c r="E731" s="883"/>
    </row>
    <row r="732" ht="14.25" spans="5:5">
      <c r="E732" s="883"/>
    </row>
    <row r="733" ht="14.25" spans="5:5">
      <c r="E733" s="883"/>
    </row>
    <row r="734" ht="14.25" spans="5:5">
      <c r="E734" s="883"/>
    </row>
    <row r="735" ht="14.25" spans="5:5">
      <c r="E735" s="883"/>
    </row>
    <row r="736" ht="14.25" spans="5:5">
      <c r="E736" s="883"/>
    </row>
    <row r="737" ht="14.25" spans="5:5">
      <c r="E737" s="883"/>
    </row>
    <row r="738" ht="14.25" spans="5:5">
      <c r="E738" s="883"/>
    </row>
    <row r="739" ht="14.25" spans="5:5">
      <c r="E739" s="883"/>
    </row>
    <row r="740" ht="14.25" spans="5:5">
      <c r="E740" s="883"/>
    </row>
    <row r="741" ht="14.25" spans="5:5">
      <c r="E741" s="883"/>
    </row>
    <row r="742" ht="14.25" spans="5:5">
      <c r="E742" s="883"/>
    </row>
    <row r="743" ht="14.25" spans="5:5">
      <c r="E743" s="883"/>
    </row>
    <row r="744" ht="14.25" spans="5:5">
      <c r="E744" s="883"/>
    </row>
    <row r="745" ht="14.25" spans="5:5">
      <c r="E745" s="883"/>
    </row>
    <row r="746" ht="14.25" spans="5:5">
      <c r="E746" s="883"/>
    </row>
    <row r="747" ht="14.25" spans="5:5">
      <c r="E747" s="883"/>
    </row>
    <row r="748" ht="14.25" spans="5:5">
      <c r="E748" s="883"/>
    </row>
    <row r="749" ht="14.25" spans="5:5">
      <c r="E749" s="883"/>
    </row>
    <row r="750" ht="14.25" spans="5:5">
      <c r="E750" s="883"/>
    </row>
    <row r="751" ht="14.25" spans="5:5">
      <c r="E751" s="883"/>
    </row>
    <row r="752" ht="14.25" spans="5:5">
      <c r="E752" s="883"/>
    </row>
    <row r="753" ht="14.25" spans="5:5">
      <c r="E753" s="883"/>
    </row>
    <row r="754" ht="14.25" spans="5:5">
      <c r="E754" s="883"/>
    </row>
    <row r="755" ht="14.25" spans="5:5">
      <c r="E755" s="883"/>
    </row>
    <row r="756" ht="14.25" spans="5:5">
      <c r="E756" s="883"/>
    </row>
    <row r="757" ht="14.25" spans="5:5">
      <c r="E757" s="883"/>
    </row>
    <row r="758" ht="14.25" spans="5:5">
      <c r="E758" s="883"/>
    </row>
    <row r="759" ht="14.25" spans="5:5">
      <c r="E759" s="883"/>
    </row>
    <row r="760" ht="14.25" spans="5:5">
      <c r="E760" s="883"/>
    </row>
    <row r="761" ht="14.25" spans="5:5">
      <c r="E761" s="883"/>
    </row>
    <row r="762" ht="14.25" spans="5:5">
      <c r="E762" s="883"/>
    </row>
    <row r="763" ht="14.25" spans="5:5">
      <c r="E763" s="883"/>
    </row>
    <row r="764" ht="14.25" spans="5:5">
      <c r="E764" s="883"/>
    </row>
    <row r="765" ht="14.25" spans="5:5">
      <c r="E765" s="883"/>
    </row>
    <row r="766" ht="14.25" spans="5:5">
      <c r="E766" s="883"/>
    </row>
    <row r="767" ht="14.25" spans="5:5">
      <c r="E767" s="883"/>
    </row>
    <row r="768" ht="14.25" spans="5:5">
      <c r="E768" s="883"/>
    </row>
    <row r="769" ht="14.25" spans="5:5">
      <c r="E769" s="883"/>
    </row>
    <row r="770" ht="14.25" spans="5:5">
      <c r="E770" s="883"/>
    </row>
    <row r="771" ht="14.25" spans="5:5">
      <c r="E771" s="883"/>
    </row>
    <row r="772" ht="14.25" spans="5:5">
      <c r="E772" s="883"/>
    </row>
    <row r="773" ht="14.25" spans="5:5">
      <c r="E773" s="883"/>
    </row>
    <row r="774" ht="14.25" spans="5:5">
      <c r="E774" s="883"/>
    </row>
    <row r="775" ht="14.25" spans="5:5">
      <c r="E775" s="883"/>
    </row>
    <row r="776" ht="14.25" spans="5:5">
      <c r="E776" s="883"/>
    </row>
    <row r="777" ht="14.25" spans="5:5">
      <c r="E777" s="883"/>
    </row>
    <row r="778" ht="14.25" spans="5:5">
      <c r="E778" s="883"/>
    </row>
    <row r="779" ht="14.25" spans="5:5">
      <c r="E779" s="883"/>
    </row>
    <row r="780" ht="14.25" spans="5:5">
      <c r="E780" s="883"/>
    </row>
    <row r="781" ht="14.25" spans="5:5">
      <c r="E781" s="883"/>
    </row>
    <row r="782" ht="14.25" spans="5:5">
      <c r="E782" s="883"/>
    </row>
    <row r="783" ht="14.25" spans="5:5">
      <c r="E783" s="883"/>
    </row>
    <row r="784" ht="14.25" spans="5:5">
      <c r="E784" s="883"/>
    </row>
    <row r="785" ht="14.25" spans="5:5">
      <c r="E785" s="883"/>
    </row>
    <row r="786" ht="14.25" spans="5:5">
      <c r="E786" s="883"/>
    </row>
    <row r="787" ht="14.25" spans="5:5">
      <c r="E787" s="883"/>
    </row>
    <row r="788" ht="14.25" spans="5:5">
      <c r="E788" s="883"/>
    </row>
    <row r="789" ht="14.25" spans="5:5">
      <c r="E789" s="883"/>
    </row>
    <row r="790" ht="14.25" spans="5:5">
      <c r="E790" s="883"/>
    </row>
    <row r="791" ht="14.25" spans="5:5">
      <c r="E791" s="883"/>
    </row>
    <row r="792" ht="14.25" spans="5:5">
      <c r="E792" s="883"/>
    </row>
    <row r="793" ht="14.25" spans="5:5">
      <c r="E793" s="883"/>
    </row>
    <row r="794" ht="14.25" spans="5:5">
      <c r="E794" s="883"/>
    </row>
    <row r="795" ht="14.25" spans="5:5">
      <c r="E795" s="883"/>
    </row>
    <row r="796" ht="14.25" spans="5:5">
      <c r="E796" s="883"/>
    </row>
    <row r="797" ht="14.25" spans="5:5">
      <c r="E797" s="883"/>
    </row>
    <row r="798" ht="14.25" spans="5:5">
      <c r="E798" s="883"/>
    </row>
    <row r="799" ht="14.25" spans="5:5">
      <c r="E799" s="883"/>
    </row>
    <row r="800" ht="14.25" spans="5:5">
      <c r="E800" s="883"/>
    </row>
    <row r="801" ht="14.25" spans="5:5">
      <c r="E801" s="883"/>
    </row>
    <row r="802" ht="14.25" spans="5:5">
      <c r="E802" s="883"/>
    </row>
    <row r="803" ht="14.25" spans="5:5">
      <c r="E803" s="883"/>
    </row>
    <row r="804" ht="14.25" spans="5:5">
      <c r="E804" s="883"/>
    </row>
    <row r="805" ht="14.25" spans="5:5">
      <c r="E805" s="883"/>
    </row>
    <row r="806" ht="14.25" spans="5:5">
      <c r="E806" s="883"/>
    </row>
    <row r="807" ht="14.25" spans="5:5">
      <c r="E807" s="883"/>
    </row>
    <row r="808" ht="14.25" spans="5:5">
      <c r="E808" s="883"/>
    </row>
    <row r="809" ht="14.25" spans="5:5">
      <c r="E809" s="883"/>
    </row>
    <row r="810" ht="14.25" spans="5:5">
      <c r="E810" s="883"/>
    </row>
    <row r="811" ht="14.25" spans="5:5">
      <c r="E811" s="883"/>
    </row>
    <row r="812" ht="14.25" spans="5:5">
      <c r="E812" s="883"/>
    </row>
    <row r="813" ht="14.25" spans="5:5">
      <c r="E813" s="883"/>
    </row>
    <row r="814" ht="14.25" spans="5:5">
      <c r="E814" s="883"/>
    </row>
    <row r="815" ht="14.25" spans="5:5">
      <c r="E815" s="883"/>
    </row>
    <row r="816" ht="14.25" spans="5:5">
      <c r="E816" s="883"/>
    </row>
    <row r="817" ht="14.25" spans="5:5">
      <c r="E817" s="883"/>
    </row>
    <row r="818" ht="14.25" spans="5:5">
      <c r="E818" s="883"/>
    </row>
    <row r="819" ht="14.25" spans="5:5">
      <c r="E819" s="883"/>
    </row>
    <row r="820" ht="14.25" spans="5:5">
      <c r="E820" s="883"/>
    </row>
    <row r="821" ht="14.25" spans="5:5">
      <c r="E821" s="883"/>
    </row>
    <row r="822" ht="14.25" spans="5:5">
      <c r="E822" s="883"/>
    </row>
    <row r="823" ht="14.25" spans="5:5">
      <c r="E823" s="883"/>
    </row>
    <row r="824" ht="14.25" spans="5:5">
      <c r="E824" s="883"/>
    </row>
    <row r="825" ht="14.25" spans="5:5">
      <c r="E825" s="883"/>
    </row>
    <row r="826" ht="14.25" spans="5:5">
      <c r="E826" s="883"/>
    </row>
    <row r="827" ht="14.25" spans="5:5">
      <c r="E827" s="883"/>
    </row>
    <row r="828" ht="14.25" spans="5:5">
      <c r="E828" s="883"/>
    </row>
    <row r="829" ht="14.25" spans="5:5">
      <c r="E829" s="883"/>
    </row>
    <row r="830" ht="14.25" spans="5:5">
      <c r="E830" s="883"/>
    </row>
    <row r="831" ht="14.25" spans="5:5">
      <c r="E831" s="883"/>
    </row>
    <row r="832" ht="14.25" spans="5:5">
      <c r="E832" s="883"/>
    </row>
    <row r="833" ht="14.25" spans="5:5">
      <c r="E833" s="883"/>
    </row>
    <row r="834" ht="14.25" spans="5:5">
      <c r="E834" s="883"/>
    </row>
    <row r="835" ht="14.25" spans="5:5">
      <c r="E835" s="883"/>
    </row>
    <row r="836" ht="14.25" spans="5:5">
      <c r="E836" s="883"/>
    </row>
    <row r="837" ht="14.25" spans="5:5">
      <c r="E837" s="883"/>
    </row>
    <row r="838" ht="14.25" spans="5:5">
      <c r="E838" s="883"/>
    </row>
    <row r="839" ht="14.25" spans="5:5">
      <c r="E839" s="883"/>
    </row>
    <row r="840" ht="14.25" spans="5:5">
      <c r="E840" s="883"/>
    </row>
    <row r="841" ht="14.25" spans="5:5">
      <c r="E841" s="883"/>
    </row>
    <row r="842" ht="14.25" spans="5:5">
      <c r="E842" s="883"/>
    </row>
    <row r="843" ht="14.25" spans="5:5">
      <c r="E843" s="883"/>
    </row>
    <row r="844" ht="14.25" spans="5:5">
      <c r="E844" s="883"/>
    </row>
    <row r="845" ht="14.25" spans="5:5">
      <c r="E845" s="883"/>
    </row>
    <row r="846" ht="14.25" spans="5:5">
      <c r="E846" s="883"/>
    </row>
    <row r="847" ht="14.25" spans="5:5">
      <c r="E847" s="883"/>
    </row>
    <row r="848" ht="14.25" spans="5:5">
      <c r="E848" s="883"/>
    </row>
    <row r="849" ht="14.25" spans="5:5">
      <c r="E849" s="883"/>
    </row>
    <row r="850" ht="14.25" spans="5:5">
      <c r="E850" s="883"/>
    </row>
    <row r="851" ht="14.25" spans="5:5">
      <c r="E851" s="883"/>
    </row>
    <row r="852" ht="14.25" spans="5:5">
      <c r="E852" s="883"/>
    </row>
    <row r="853" ht="14.25" spans="5:5">
      <c r="E853" s="883"/>
    </row>
    <row r="854" ht="14.25" spans="5:5">
      <c r="E854" s="883"/>
    </row>
    <row r="855" ht="14.25" spans="5:5">
      <c r="E855" s="883"/>
    </row>
    <row r="856" ht="14.25" spans="5:5">
      <c r="E856" s="883"/>
    </row>
    <row r="857" ht="14.25" spans="5:5">
      <c r="E857" s="883"/>
    </row>
    <row r="858" ht="14.25" spans="5:5">
      <c r="E858" s="883"/>
    </row>
    <row r="859" ht="14.25" spans="5:5">
      <c r="E859" s="883"/>
    </row>
    <row r="860" ht="14.25" spans="5:5">
      <c r="E860" s="883"/>
    </row>
    <row r="861" ht="14.25" spans="5:5">
      <c r="E861" s="883"/>
    </row>
    <row r="862" ht="14.25" spans="5:5">
      <c r="E862" s="883"/>
    </row>
    <row r="863" ht="14.25" spans="5:5">
      <c r="E863" s="883"/>
    </row>
    <row r="864" ht="14.25" spans="5:5">
      <c r="E864" s="883"/>
    </row>
    <row r="865" ht="14.25" spans="5:5">
      <c r="E865" s="883"/>
    </row>
    <row r="866" ht="14.25" spans="5:5">
      <c r="E866" s="883"/>
    </row>
    <row r="867" ht="14.25" spans="5:5">
      <c r="E867" s="883"/>
    </row>
    <row r="868" ht="14.25" spans="5:5">
      <c r="E868" s="883"/>
    </row>
    <row r="869" ht="14.25" spans="5:5">
      <c r="E869" s="883"/>
    </row>
    <row r="870" ht="14.25" spans="5:5">
      <c r="E870" s="883"/>
    </row>
    <row r="871" ht="14.25" spans="5:5">
      <c r="E871" s="883"/>
    </row>
    <row r="872" ht="14.25" spans="5:5">
      <c r="E872" s="883"/>
    </row>
    <row r="873" ht="14.25" spans="5:5">
      <c r="E873" s="883"/>
    </row>
    <row r="874" ht="14.25" spans="5:5">
      <c r="E874" s="883"/>
    </row>
    <row r="875" ht="14.25" spans="5:5">
      <c r="E875" s="883"/>
    </row>
    <row r="876" ht="14.25" spans="5:5">
      <c r="E876" s="883"/>
    </row>
    <row r="877" ht="14.25" spans="5:5">
      <c r="E877" s="883"/>
    </row>
    <row r="878" ht="14.25" spans="5:5">
      <c r="E878" s="883"/>
    </row>
    <row r="879" ht="14.25" spans="5:5">
      <c r="E879" s="883"/>
    </row>
    <row r="880" ht="14.25" spans="5:5">
      <c r="E880" s="883"/>
    </row>
    <row r="881" ht="14.25" spans="5:5">
      <c r="E881" s="883"/>
    </row>
    <row r="882" ht="14.25" spans="5:5">
      <c r="E882" s="883"/>
    </row>
    <row r="883" ht="14.25" spans="5:5">
      <c r="E883" s="883"/>
    </row>
    <row r="884" ht="14.25" spans="5:5">
      <c r="E884" s="883"/>
    </row>
    <row r="885" ht="14.25" spans="5:5">
      <c r="E885" s="883"/>
    </row>
    <row r="886" ht="14.25" spans="5:5">
      <c r="E886" s="883"/>
    </row>
    <row r="887" ht="14.25" spans="5:5">
      <c r="E887" s="883"/>
    </row>
    <row r="888" ht="14.25" spans="5:5">
      <c r="E888" s="883"/>
    </row>
    <row r="889" ht="14.25" spans="5:5">
      <c r="E889" s="883"/>
    </row>
    <row r="890" ht="14.25" spans="5:5">
      <c r="E890" s="883"/>
    </row>
    <row r="891" ht="14.25" spans="5:5">
      <c r="E891" s="883"/>
    </row>
    <row r="892" ht="14.25" spans="5:5">
      <c r="E892" s="883"/>
    </row>
    <row r="893" ht="14.25" spans="5:5">
      <c r="E893" s="883"/>
    </row>
    <row r="894" ht="14.25" spans="5:5">
      <c r="E894" s="883"/>
    </row>
    <row r="895" ht="14.25" spans="5:5">
      <c r="E895" s="883"/>
    </row>
    <row r="896" ht="14.25" spans="5:5">
      <c r="E896" s="883"/>
    </row>
    <row r="897" ht="14.25" spans="5:5">
      <c r="E897" s="883"/>
    </row>
    <row r="898" ht="14.25" spans="5:5">
      <c r="E898" s="883"/>
    </row>
    <row r="899" ht="14.25" spans="5:5">
      <c r="E899" s="883"/>
    </row>
    <row r="900" ht="14.25" spans="5:5">
      <c r="E900" s="883"/>
    </row>
    <row r="901" ht="14.25" spans="5:5">
      <c r="E901" s="883"/>
    </row>
    <row r="902" ht="14.25" spans="5:5">
      <c r="E902" s="883"/>
    </row>
    <row r="903" ht="14.25" spans="5:5">
      <c r="E903" s="883"/>
    </row>
    <row r="904" ht="14.25" spans="5:5">
      <c r="E904" s="883"/>
    </row>
    <row r="905" ht="14.25" spans="5:5">
      <c r="E905" s="883"/>
    </row>
    <row r="906" ht="14.25" spans="5:5">
      <c r="E906" s="883"/>
    </row>
    <row r="907" ht="14.25" spans="5:5">
      <c r="E907" s="883"/>
    </row>
    <row r="908" ht="14.25" spans="5:5">
      <c r="E908" s="883"/>
    </row>
    <row r="909" ht="14.25" spans="5:5">
      <c r="E909" s="883"/>
    </row>
    <row r="910" ht="14.25" spans="5:5">
      <c r="E910" s="883"/>
    </row>
    <row r="911" ht="14.25" spans="5:5">
      <c r="E911" s="883"/>
    </row>
    <row r="912" ht="14.25" spans="5:5">
      <c r="E912" s="883"/>
    </row>
    <row r="913" ht="14.25" spans="5:5">
      <c r="E913" s="883"/>
    </row>
    <row r="914" ht="14.25" spans="5:5">
      <c r="E914" s="883"/>
    </row>
    <row r="915" ht="14.25" spans="5:5">
      <c r="E915" s="883"/>
    </row>
    <row r="916" ht="14.25" spans="5:5">
      <c r="E916" s="883"/>
    </row>
    <row r="917" ht="14.25" spans="5:5">
      <c r="E917" s="883"/>
    </row>
    <row r="918" ht="14.25" spans="5:5">
      <c r="E918" s="883"/>
    </row>
    <row r="919" ht="14.25" spans="5:5">
      <c r="E919" s="883"/>
    </row>
    <row r="920" ht="14.25" spans="5:5">
      <c r="E920" s="883"/>
    </row>
    <row r="921" ht="14.25" spans="5:5">
      <c r="E921" s="883"/>
    </row>
    <row r="922" ht="14.25" spans="5:5">
      <c r="E922" s="883"/>
    </row>
    <row r="923" ht="14.25" spans="5:5">
      <c r="E923" s="883"/>
    </row>
    <row r="924" ht="14.25" spans="5:5">
      <c r="E924" s="883"/>
    </row>
    <row r="925" ht="14.25" spans="5:5">
      <c r="E925" s="883"/>
    </row>
    <row r="926" ht="14.25" spans="5:5">
      <c r="E926" s="883"/>
    </row>
    <row r="927" ht="14.25" spans="5:5">
      <c r="E927" s="883"/>
    </row>
    <row r="928" ht="14.25" spans="5:5">
      <c r="E928" s="883"/>
    </row>
    <row r="929" ht="14.25" spans="5:5">
      <c r="E929" s="883"/>
    </row>
    <row r="930" ht="14.25" spans="5:5">
      <c r="E930" s="883"/>
    </row>
    <row r="931" ht="14.25" spans="5:5">
      <c r="E931" s="883"/>
    </row>
    <row r="932" ht="14.25" spans="5:5">
      <c r="E932" s="883"/>
    </row>
    <row r="933" ht="14.25" spans="5:5">
      <c r="E933" s="883"/>
    </row>
    <row r="934" ht="14.25" spans="5:5">
      <c r="E934" s="883"/>
    </row>
    <row r="935" ht="14.25" spans="5:5">
      <c r="E935" s="883"/>
    </row>
    <row r="936" ht="14.25" spans="5:5">
      <c r="E936" s="883"/>
    </row>
    <row r="937" ht="14.25" spans="5:5">
      <c r="E937" s="883"/>
    </row>
    <row r="938" ht="14.25" spans="5:5">
      <c r="E938" s="883"/>
    </row>
    <row r="939" ht="14.25" spans="5:5">
      <c r="E939" s="883"/>
    </row>
    <row r="940" ht="14.25" spans="5:5">
      <c r="E940" s="883"/>
    </row>
    <row r="941" ht="14.25" spans="5:5">
      <c r="E941" s="883"/>
    </row>
    <row r="942" ht="14.25" spans="5:5">
      <c r="E942" s="883"/>
    </row>
    <row r="943" ht="14.25" spans="5:5">
      <c r="E943" s="883"/>
    </row>
    <row r="944" ht="14.25" spans="5:5">
      <c r="E944" s="883"/>
    </row>
    <row r="945" ht="14.25" spans="5:5">
      <c r="E945" s="883"/>
    </row>
    <row r="946" ht="14.25" spans="5:5">
      <c r="E946" s="883"/>
    </row>
    <row r="947" ht="14.25" spans="5:5">
      <c r="E947" s="883"/>
    </row>
    <row r="948" ht="14.25" spans="5:5">
      <c r="E948" s="883"/>
    </row>
    <row r="949" ht="14.25" spans="5:5">
      <c r="E949" s="883"/>
    </row>
    <row r="950" ht="14.25" spans="5:5">
      <c r="E950" s="883"/>
    </row>
    <row r="951" ht="14.25" spans="5:5">
      <c r="E951" s="883"/>
    </row>
    <row r="952" ht="14.25" spans="5:5">
      <c r="E952" s="883"/>
    </row>
    <row r="953" ht="14.25" spans="5:5">
      <c r="E953" s="883"/>
    </row>
    <row r="954" ht="14.25" spans="5:5">
      <c r="E954" s="883"/>
    </row>
    <row r="955" ht="14.25" spans="5:5">
      <c r="E955" s="883"/>
    </row>
    <row r="956" ht="14.25" spans="5:5">
      <c r="E956" s="883"/>
    </row>
    <row r="957" ht="14.25" spans="5:5">
      <c r="E957" s="883"/>
    </row>
    <row r="958" ht="14.25" spans="5:5">
      <c r="E958" s="883"/>
    </row>
    <row r="959" ht="14.25" spans="5:5">
      <c r="E959" s="883"/>
    </row>
    <row r="960" ht="14.25" spans="5:5">
      <c r="E960" s="883"/>
    </row>
    <row r="961" ht="14.25" spans="5:5">
      <c r="E961" s="883"/>
    </row>
    <row r="962" ht="14.25" spans="5:5">
      <c r="E962" s="883"/>
    </row>
    <row r="963" ht="14.25" spans="5:5">
      <c r="E963" s="883"/>
    </row>
    <row r="964" ht="14.25" spans="5:5">
      <c r="E964" s="883"/>
    </row>
    <row r="965" ht="14.25" spans="5:5">
      <c r="E965" s="883"/>
    </row>
    <row r="966" ht="14.25" spans="5:5">
      <c r="E966" s="883"/>
    </row>
    <row r="967" ht="14.25" spans="5:5">
      <c r="E967" s="883"/>
    </row>
    <row r="968" ht="14.25" spans="5:5">
      <c r="E968" s="883"/>
    </row>
    <row r="969" ht="14.25" spans="5:5">
      <c r="E969" s="883"/>
    </row>
    <row r="970" ht="14.25" spans="5:5">
      <c r="E970" s="883"/>
    </row>
    <row r="971" ht="14.25" spans="5:5">
      <c r="E971" s="883"/>
    </row>
    <row r="972" ht="14.25" spans="5:5">
      <c r="E972" s="883"/>
    </row>
    <row r="973" ht="14.25" spans="5:5">
      <c r="E973" s="883"/>
    </row>
    <row r="974" ht="14.25" spans="5:5">
      <c r="E974" s="883"/>
    </row>
    <row r="975" ht="14.25" spans="5:5">
      <c r="E975" s="883"/>
    </row>
    <row r="976" ht="14.25" spans="5:5">
      <c r="E976" s="883"/>
    </row>
    <row r="977" ht="14.25" spans="5:5">
      <c r="E977" s="883"/>
    </row>
    <row r="978" ht="14.25" spans="5:5">
      <c r="E978" s="883"/>
    </row>
    <row r="979" ht="14.25" spans="5:5">
      <c r="E979" s="883"/>
    </row>
    <row r="980" ht="14.25" spans="5:5">
      <c r="E980" s="883"/>
    </row>
    <row r="981" ht="14.25" spans="5:5">
      <c r="E981" s="883"/>
    </row>
    <row r="982" ht="14.25" spans="5:5">
      <c r="E982" s="883"/>
    </row>
    <row r="983" ht="14.25" spans="5:5">
      <c r="E983" s="883"/>
    </row>
    <row r="984" ht="14.25" spans="5:5">
      <c r="E984" s="883"/>
    </row>
    <row r="985" ht="14.25" spans="5:5">
      <c r="E985" s="883"/>
    </row>
    <row r="986" ht="14.25" spans="5:5">
      <c r="E986" s="883"/>
    </row>
    <row r="987" ht="14.25" spans="5:5">
      <c r="E987" s="883"/>
    </row>
    <row r="988" ht="14.25" spans="5:5">
      <c r="E988" s="883"/>
    </row>
    <row r="989" ht="14.25" spans="5:5">
      <c r="E989" s="883"/>
    </row>
    <row r="990" ht="14.25" spans="5:5">
      <c r="E990" s="883"/>
    </row>
    <row r="991" ht="14.25" spans="5:5">
      <c r="E991" s="883"/>
    </row>
    <row r="992" ht="14.25" spans="5:5">
      <c r="E992" s="883"/>
    </row>
    <row r="993" ht="14.25" spans="5:5">
      <c r="E993" s="883"/>
    </row>
    <row r="994" ht="14.25" spans="5:5">
      <c r="E994" s="883"/>
    </row>
    <row r="995" ht="14.25" spans="5:5">
      <c r="E995" s="883"/>
    </row>
    <row r="996" ht="14.25" spans="5:5">
      <c r="E996" s="883"/>
    </row>
    <row r="997" ht="14.25" spans="5:5">
      <c r="E997" s="883"/>
    </row>
    <row r="998" ht="14.25" spans="5:5">
      <c r="E998" s="883"/>
    </row>
    <row r="999" ht="14.25" spans="5:5">
      <c r="E999" s="883"/>
    </row>
    <row r="1000" ht="14.25" spans="5:5">
      <c r="E1000" s="883"/>
    </row>
    <row r="1001" ht="14.25" spans="5:5">
      <c r="E1001" s="883"/>
    </row>
    <row r="1002" ht="14.25" spans="5:5">
      <c r="E1002" s="883"/>
    </row>
    <row r="1003" ht="14.25" spans="5:5">
      <c r="E1003" s="883"/>
    </row>
    <row r="1004" ht="14.25" spans="5:5">
      <c r="E1004" s="883"/>
    </row>
    <row r="1005" ht="14.25" spans="5:5">
      <c r="E1005" s="883"/>
    </row>
    <row r="1006" ht="14.25" spans="5:5">
      <c r="E1006" s="883"/>
    </row>
    <row r="1007" ht="14.25" spans="5:5">
      <c r="E1007" s="883"/>
    </row>
    <row r="1008" ht="14.25" spans="5:5">
      <c r="E1008" s="883"/>
    </row>
    <row r="1009" ht="14.25" spans="5:5">
      <c r="E1009" s="883"/>
    </row>
    <row r="1010" ht="14.25" spans="5:5">
      <c r="E1010" s="883"/>
    </row>
    <row r="1011" ht="14.25" spans="5:5">
      <c r="E1011" s="883"/>
    </row>
    <row r="1012" ht="14.25" spans="5:5">
      <c r="E1012" s="883"/>
    </row>
    <row r="1013" ht="14.25" spans="5:5">
      <c r="E1013" s="883"/>
    </row>
    <row r="1014" ht="14.25" spans="5:5">
      <c r="E1014" s="883"/>
    </row>
    <row r="1015" ht="14.25" spans="5:5">
      <c r="E1015" s="883"/>
    </row>
    <row r="1016" ht="14.25" spans="5:5">
      <c r="E1016" s="883"/>
    </row>
    <row r="1017" ht="14.25" spans="5:5">
      <c r="E1017" s="883"/>
    </row>
    <row r="1018" ht="14.25" spans="5:5">
      <c r="E1018" s="883"/>
    </row>
    <row r="1019" ht="14.25" spans="5:5">
      <c r="E1019" s="883"/>
    </row>
    <row r="1020" ht="14.25" spans="5:5">
      <c r="E1020" s="883"/>
    </row>
    <row r="1021" ht="14.25" spans="5:5">
      <c r="E1021" s="883"/>
    </row>
    <row r="1022" ht="14.25" spans="5:5">
      <c r="E1022" s="883"/>
    </row>
    <row r="1023" ht="14.25" spans="5:5">
      <c r="E1023" s="883"/>
    </row>
    <row r="1024" ht="14.25" spans="5:5">
      <c r="E1024" s="883"/>
    </row>
    <row r="1025" ht="14.25" spans="5:5">
      <c r="E1025" s="883"/>
    </row>
    <row r="1026" ht="14.25" spans="5:5">
      <c r="E1026" s="883"/>
    </row>
    <row r="1027" ht="14.25" spans="5:5">
      <c r="E1027" s="883"/>
    </row>
    <row r="1028" ht="14.25" spans="5:5">
      <c r="E1028" s="883"/>
    </row>
    <row r="1029" ht="14.25" spans="5:5">
      <c r="E1029" s="883"/>
    </row>
    <row r="1030" ht="14.25" spans="5:5">
      <c r="E1030" s="883"/>
    </row>
    <row r="1031" ht="14.25" spans="5:5">
      <c r="E1031" s="883"/>
    </row>
    <row r="1032" ht="14.25" spans="5:5">
      <c r="E1032" s="883"/>
    </row>
    <row r="1033" ht="14.25" spans="5:5">
      <c r="E1033" s="883"/>
    </row>
    <row r="1034" ht="14.25" spans="5:5">
      <c r="E1034" s="883"/>
    </row>
    <row r="1035" ht="14.25" spans="5:5">
      <c r="E1035" s="883"/>
    </row>
    <row r="1036" ht="14.25" spans="5:5">
      <c r="E1036" s="883"/>
    </row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18:G18"/>
    <mergeCell ref="A44:G44"/>
    <mergeCell ref="A47:G47"/>
    <mergeCell ref="A53:G53"/>
    <mergeCell ref="A57:G57"/>
    <mergeCell ref="A60:G60"/>
    <mergeCell ref="A63:G63"/>
    <mergeCell ref="A65:G65"/>
  </mergeCells>
  <pageMargins left="0.7875" right="0.7875" top="1.05277777777778" bottom="1.05277777777778" header="0.7875" footer="0.7875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</sheetPr>
  <dimension ref="A1:I1036"/>
  <sheetViews>
    <sheetView topLeftCell="A13" workbookViewId="0">
      <selection activeCell="E53" sqref="E53"/>
    </sheetView>
  </sheetViews>
  <sheetFormatPr defaultColWidth="12.6952380952381" defaultRowHeight="12.75"/>
  <cols>
    <col min="1" max="1" width="21.1333333333333" customWidth="1"/>
    <col min="2" max="2" width="40.6190476190476" customWidth="1"/>
    <col min="3" max="3" width="13.8761904761905" customWidth="1"/>
    <col min="4" max="4" width="12.3714285714286" customWidth="1"/>
    <col min="5" max="5" width="14.0095238095238" customWidth="1"/>
    <col min="7" max="7" width="15.3809523809524" customWidth="1"/>
    <col min="8" max="8" width="20.8571428571429" customWidth="1"/>
    <col min="9" max="9" width="14.0095238095238" customWidth="1"/>
  </cols>
  <sheetData>
    <row r="1" spans="1:8">
      <c r="A1" s="510"/>
      <c r="B1" s="510"/>
      <c r="C1" s="510"/>
      <c r="D1" s="510"/>
      <c r="E1" s="797"/>
      <c r="F1" s="510"/>
      <c r="G1" s="510"/>
      <c r="H1" s="510"/>
    </row>
    <row r="2" spans="1:8">
      <c r="A2" s="510"/>
      <c r="B2" s="3"/>
      <c r="C2" s="3"/>
      <c r="D2" s="3"/>
      <c r="E2" s="553"/>
      <c r="F2" s="3"/>
      <c r="G2" s="3"/>
      <c r="H2" s="3"/>
    </row>
    <row r="3" spans="1:8">
      <c r="A3" s="3"/>
      <c r="B3" s="3"/>
      <c r="C3" s="3"/>
      <c r="D3" s="3"/>
      <c r="E3" s="553"/>
      <c r="F3" s="3"/>
      <c r="G3" s="3"/>
      <c r="H3" s="3"/>
    </row>
    <row r="4" spans="1:8">
      <c r="A4" s="3"/>
      <c r="B4" s="3"/>
      <c r="C4" s="3"/>
      <c r="D4" s="3"/>
      <c r="E4" s="553"/>
      <c r="F4" s="3"/>
      <c r="G4" s="3"/>
      <c r="H4" s="3"/>
    </row>
    <row r="5" spans="1:8">
      <c r="A5" s="3"/>
      <c r="B5" s="3"/>
      <c r="C5" s="3"/>
      <c r="D5" s="3"/>
      <c r="E5" s="553"/>
      <c r="F5" s="3"/>
      <c r="G5" s="3"/>
      <c r="H5" s="3"/>
    </row>
    <row r="6" spans="1:8">
      <c r="A6" s="798" t="s">
        <v>0</v>
      </c>
      <c r="B6" s="798"/>
      <c r="C6" s="798"/>
      <c r="D6" s="798"/>
      <c r="E6" s="798"/>
      <c r="F6" s="798"/>
      <c r="G6" s="798"/>
      <c r="H6" s="798"/>
    </row>
    <row r="7" spans="1:8">
      <c r="A7" s="798" t="s">
        <v>1</v>
      </c>
      <c r="B7" s="798"/>
      <c r="C7" s="798"/>
      <c r="D7" s="798"/>
      <c r="E7" s="798"/>
      <c r="F7" s="798"/>
      <c r="G7" s="798"/>
      <c r="H7" s="798"/>
    </row>
    <row r="8" spans="1:8">
      <c r="A8" s="798" t="s">
        <v>2</v>
      </c>
      <c r="B8" s="798"/>
      <c r="C8" s="798"/>
      <c r="D8" s="798"/>
      <c r="E8" s="798"/>
      <c r="F8" s="798"/>
      <c r="G8" s="798"/>
      <c r="H8" s="798"/>
    </row>
    <row r="9" spans="1:8">
      <c r="A9" s="799" t="s">
        <v>3</v>
      </c>
      <c r="B9" s="799"/>
      <c r="C9" s="799"/>
      <c r="D9" s="799"/>
      <c r="E9" s="799"/>
      <c r="F9" s="799"/>
      <c r="G9" s="799"/>
      <c r="H9" s="799"/>
    </row>
    <row r="10" spans="1:8">
      <c r="A10" s="799" t="s">
        <v>4</v>
      </c>
      <c r="B10" s="799"/>
      <c r="C10" s="799"/>
      <c r="D10" s="799"/>
      <c r="E10" s="799"/>
      <c r="F10" s="799"/>
      <c r="G10" s="799"/>
      <c r="H10" s="799"/>
    </row>
    <row r="11" spans="1:8">
      <c r="A11" s="800" t="s">
        <v>5</v>
      </c>
      <c r="B11" s="800"/>
      <c r="C11" s="800"/>
      <c r="D11" s="800"/>
      <c r="E11" s="800"/>
      <c r="F11" s="800"/>
      <c r="G11" s="800"/>
      <c r="H11" s="800"/>
    </row>
    <row r="12" spans="1:8">
      <c r="A12" s="8"/>
      <c r="B12" s="9"/>
      <c r="C12" s="10"/>
      <c r="D12" s="10"/>
      <c r="E12" s="554"/>
      <c r="F12" s="9"/>
      <c r="G12" s="10"/>
      <c r="H12" s="10"/>
    </row>
    <row r="13" ht="15.75" spans="1:8">
      <c r="A13" s="801" t="s">
        <v>6</v>
      </c>
      <c r="B13" s="801"/>
      <c r="C13" s="801"/>
      <c r="D13" s="801"/>
      <c r="E13" s="801"/>
      <c r="F13" s="801"/>
      <c r="G13" s="801"/>
      <c r="H13" s="801"/>
    </row>
    <row r="14" spans="1:8">
      <c r="A14" s="9"/>
      <c r="B14" s="9"/>
      <c r="C14" s="10"/>
      <c r="D14" s="10"/>
      <c r="E14" s="554"/>
      <c r="F14" s="9"/>
      <c r="G14" s="10"/>
      <c r="H14" s="10"/>
    </row>
    <row r="15" ht="38.25" spans="1:8">
      <c r="A15" s="802" t="s">
        <v>7</v>
      </c>
      <c r="B15" s="802" t="s">
        <v>8</v>
      </c>
      <c r="C15" s="802" t="s">
        <v>9</v>
      </c>
      <c r="D15" s="802" t="s">
        <v>10</v>
      </c>
      <c r="E15" s="803" t="s">
        <v>11</v>
      </c>
      <c r="F15" s="802" t="s">
        <v>12</v>
      </c>
      <c r="G15" s="804" t="s">
        <v>13</v>
      </c>
      <c r="H15" s="802" t="s">
        <v>14</v>
      </c>
    </row>
    <row r="16" ht="18.75" customHeight="1" spans="1:8">
      <c r="A16" s="627" t="s">
        <v>15</v>
      </c>
      <c r="B16" s="627"/>
      <c r="C16" s="627"/>
      <c r="D16" s="627"/>
      <c r="E16" s="627"/>
      <c r="F16" s="627"/>
      <c r="G16" s="627"/>
      <c r="H16" s="805">
        <f>SUM(E17:E17)</f>
        <v>0</v>
      </c>
    </row>
    <row r="17" spans="1:8">
      <c r="A17" s="806"/>
      <c r="B17" s="806"/>
      <c r="C17" s="807"/>
      <c r="D17" s="807"/>
      <c r="E17" s="811"/>
      <c r="F17" s="810"/>
      <c r="G17" s="810"/>
      <c r="H17" s="200"/>
    </row>
    <row r="18" ht="15.75" customHeight="1" spans="1:8">
      <c r="A18" s="627" t="s">
        <v>42</v>
      </c>
      <c r="B18" s="627"/>
      <c r="C18" s="627"/>
      <c r="D18" s="627"/>
      <c r="E18" s="627"/>
      <c r="F18" s="627"/>
      <c r="G18" s="627"/>
      <c r="H18" s="805">
        <f>SUM(E19:E49)</f>
        <v>168010.64</v>
      </c>
    </row>
    <row r="19" spans="1:8">
      <c r="A19" s="812" t="s">
        <v>538</v>
      </c>
      <c r="B19" s="812" t="s">
        <v>204</v>
      </c>
      <c r="C19" s="813">
        <v>44653</v>
      </c>
      <c r="D19" s="813">
        <v>44692</v>
      </c>
      <c r="E19" s="821">
        <v>11928.26</v>
      </c>
      <c r="F19" s="822">
        <v>44697</v>
      </c>
      <c r="G19" s="343" t="s">
        <v>241</v>
      </c>
      <c r="H19" s="200"/>
    </row>
    <row r="20" spans="1:8">
      <c r="A20" s="372" t="s">
        <v>539</v>
      </c>
      <c r="B20" s="202" t="s">
        <v>204</v>
      </c>
      <c r="C20" s="807">
        <v>44655</v>
      </c>
      <c r="D20" s="813">
        <v>44663</v>
      </c>
      <c r="E20" s="814">
        <v>2218.8</v>
      </c>
      <c r="F20" s="822">
        <v>44697</v>
      </c>
      <c r="G20" s="343" t="s">
        <v>241</v>
      </c>
      <c r="H20" s="202"/>
    </row>
    <row r="21" spans="1:8">
      <c r="A21" s="219" t="s">
        <v>540</v>
      </c>
      <c r="B21" s="219" t="s">
        <v>541</v>
      </c>
      <c r="C21" s="813">
        <v>44655</v>
      </c>
      <c r="D21" s="813">
        <v>44694</v>
      </c>
      <c r="E21" s="70">
        <v>6123.07</v>
      </c>
      <c r="F21" s="822">
        <v>44697</v>
      </c>
      <c r="G21" s="343" t="s">
        <v>18</v>
      </c>
      <c r="H21" s="200"/>
    </row>
    <row r="22" spans="1:8">
      <c r="A22" s="812" t="s">
        <v>542</v>
      </c>
      <c r="B22" s="812" t="s">
        <v>541</v>
      </c>
      <c r="C22" s="807">
        <v>44663</v>
      </c>
      <c r="D22" s="813">
        <v>44664</v>
      </c>
      <c r="E22" s="814">
        <v>1080</v>
      </c>
      <c r="F22" s="822">
        <v>44697</v>
      </c>
      <c r="G22" s="343" t="s">
        <v>241</v>
      </c>
      <c r="H22" s="202"/>
    </row>
    <row r="23" spans="1:8">
      <c r="A23" s="43" t="s">
        <v>543</v>
      </c>
      <c r="B23" s="202" t="s">
        <v>544</v>
      </c>
      <c r="C23" s="813">
        <v>44684</v>
      </c>
      <c r="D23" s="813">
        <v>44692</v>
      </c>
      <c r="E23" s="814">
        <v>14075.6</v>
      </c>
      <c r="F23" s="822">
        <v>44697</v>
      </c>
      <c r="G23" s="153" t="s">
        <v>18</v>
      </c>
      <c r="H23" s="200"/>
    </row>
    <row r="24" ht="13" customHeight="1" spans="1:8">
      <c r="A24" s="202" t="s">
        <v>545</v>
      </c>
      <c r="B24" s="202" t="s">
        <v>69</v>
      </c>
      <c r="C24" s="807">
        <v>44684</v>
      </c>
      <c r="D24" s="813">
        <v>44692</v>
      </c>
      <c r="E24" s="814">
        <v>831.13</v>
      </c>
      <c r="F24" s="822">
        <v>44697</v>
      </c>
      <c r="G24" s="343" t="s">
        <v>546</v>
      </c>
      <c r="H24" s="823"/>
    </row>
    <row r="25" spans="1:8">
      <c r="A25" s="43" t="s">
        <v>547</v>
      </c>
      <c r="B25" s="202" t="s">
        <v>548</v>
      </c>
      <c r="C25" s="813">
        <v>44685</v>
      </c>
      <c r="D25" s="813">
        <v>44691</v>
      </c>
      <c r="E25" s="240">
        <v>1196.7</v>
      </c>
      <c r="F25" s="822">
        <v>44697</v>
      </c>
      <c r="G25" s="343" t="s">
        <v>18</v>
      </c>
      <c r="H25" s="200"/>
    </row>
    <row r="26" spans="1:8">
      <c r="A26" s="824" t="s">
        <v>549</v>
      </c>
      <c r="B26" s="812" t="s">
        <v>550</v>
      </c>
      <c r="C26" s="813">
        <v>44685</v>
      </c>
      <c r="D26" s="813">
        <v>44691</v>
      </c>
      <c r="E26" s="814">
        <v>7800</v>
      </c>
      <c r="F26" s="822">
        <v>44697</v>
      </c>
      <c r="G26" s="343" t="s">
        <v>18</v>
      </c>
      <c r="H26" s="200"/>
    </row>
    <row r="27" spans="1:8">
      <c r="A27" s="806" t="s">
        <v>551</v>
      </c>
      <c r="B27" s="812" t="s">
        <v>444</v>
      </c>
      <c r="C27" s="813">
        <v>44686</v>
      </c>
      <c r="D27" s="813">
        <v>44691</v>
      </c>
      <c r="E27" s="814">
        <v>11735.71</v>
      </c>
      <c r="F27" s="822">
        <v>44697</v>
      </c>
      <c r="G27" s="343" t="s">
        <v>18</v>
      </c>
      <c r="H27" s="200"/>
    </row>
    <row r="28" ht="13" customHeight="1" spans="1:8">
      <c r="A28" s="825" t="s">
        <v>552</v>
      </c>
      <c r="B28" s="812" t="s">
        <v>115</v>
      </c>
      <c r="C28" s="813">
        <v>44686</v>
      </c>
      <c r="D28" s="813">
        <v>44691</v>
      </c>
      <c r="E28" s="814">
        <v>4981.69</v>
      </c>
      <c r="F28" s="822">
        <v>44697</v>
      </c>
      <c r="G28" s="343" t="s">
        <v>18</v>
      </c>
      <c r="H28" s="200"/>
    </row>
    <row r="29" spans="1:8">
      <c r="A29" s="202" t="s">
        <v>553</v>
      </c>
      <c r="B29" s="202" t="s">
        <v>247</v>
      </c>
      <c r="C29" s="813">
        <v>44690</v>
      </c>
      <c r="D29" s="813">
        <v>44691</v>
      </c>
      <c r="E29" s="826">
        <v>4602.89</v>
      </c>
      <c r="F29" s="822">
        <v>44697</v>
      </c>
      <c r="G29" s="343" t="s">
        <v>18</v>
      </c>
      <c r="H29" s="200"/>
    </row>
    <row r="30" spans="1:8">
      <c r="A30" s="202" t="s">
        <v>554</v>
      </c>
      <c r="B30" s="202" t="s">
        <v>102</v>
      </c>
      <c r="C30" s="808">
        <v>44690</v>
      </c>
      <c r="D30" s="808">
        <v>44691</v>
      </c>
      <c r="E30" s="826">
        <v>10200</v>
      </c>
      <c r="F30" s="822">
        <v>44697</v>
      </c>
      <c r="G30" s="810" t="s">
        <v>18</v>
      </c>
      <c r="H30" s="200"/>
    </row>
    <row r="31" spans="1:8">
      <c r="A31" s="806" t="s">
        <v>555</v>
      </c>
      <c r="B31" s="806" t="s">
        <v>206</v>
      </c>
      <c r="C31" s="808">
        <v>44690</v>
      </c>
      <c r="D31" s="808">
        <v>44692</v>
      </c>
      <c r="E31" s="811">
        <v>3770.99</v>
      </c>
      <c r="F31" s="822">
        <v>44697</v>
      </c>
      <c r="G31" s="810" t="s">
        <v>18</v>
      </c>
      <c r="H31" s="200"/>
    </row>
    <row r="32" spans="1:8">
      <c r="A32" s="806" t="s">
        <v>556</v>
      </c>
      <c r="B32" s="806" t="s">
        <v>557</v>
      </c>
      <c r="C32" s="808">
        <v>44690</v>
      </c>
      <c r="D32" s="808">
        <v>44682</v>
      </c>
      <c r="E32" s="811">
        <v>5523.48</v>
      </c>
      <c r="F32" s="822">
        <v>44697</v>
      </c>
      <c r="G32" s="810" t="s">
        <v>18</v>
      </c>
      <c r="H32" s="200"/>
    </row>
    <row r="33" spans="1:8">
      <c r="A33" s="806" t="s">
        <v>558</v>
      </c>
      <c r="B33" s="806" t="s">
        <v>267</v>
      </c>
      <c r="C33" s="808">
        <v>44690</v>
      </c>
      <c r="D33" s="808">
        <v>44691</v>
      </c>
      <c r="E33" s="811">
        <v>223.65</v>
      </c>
      <c r="F33" s="822">
        <v>44697</v>
      </c>
      <c r="G33" s="810" t="s">
        <v>18</v>
      </c>
      <c r="H33" s="200"/>
    </row>
    <row r="34" spans="1:8">
      <c r="A34" s="806" t="s">
        <v>559</v>
      </c>
      <c r="B34" s="806" t="s">
        <v>267</v>
      </c>
      <c r="C34" s="808">
        <v>44691</v>
      </c>
      <c r="D34" s="808">
        <v>44692</v>
      </c>
      <c r="E34" s="811">
        <v>16276.09</v>
      </c>
      <c r="F34" s="822">
        <v>44697</v>
      </c>
      <c r="G34" s="810" t="s">
        <v>18</v>
      </c>
      <c r="H34" s="200"/>
    </row>
    <row r="35" spans="1:8">
      <c r="A35" s="812" t="s">
        <v>560</v>
      </c>
      <c r="B35" s="202" t="s">
        <v>232</v>
      </c>
      <c r="C35" s="813">
        <v>44691</v>
      </c>
      <c r="D35" s="808">
        <v>44692</v>
      </c>
      <c r="E35" s="811">
        <v>1269.74</v>
      </c>
      <c r="F35" s="822">
        <v>44697</v>
      </c>
      <c r="G35" s="810" t="s">
        <v>18</v>
      </c>
      <c r="H35" s="200"/>
    </row>
    <row r="36" spans="1:8">
      <c r="A36" s="812" t="s">
        <v>561</v>
      </c>
      <c r="B36" s="812" t="s">
        <v>562</v>
      </c>
      <c r="C36" s="813">
        <v>44691</v>
      </c>
      <c r="D36" s="808">
        <v>44691</v>
      </c>
      <c r="E36" s="827">
        <v>2719.83</v>
      </c>
      <c r="F36" s="822">
        <v>44697</v>
      </c>
      <c r="G36" s="810" t="s">
        <v>18</v>
      </c>
      <c r="H36" s="200"/>
    </row>
    <row r="37" spans="1:8">
      <c r="A37" s="828" t="s">
        <v>563</v>
      </c>
      <c r="B37" s="806" t="s">
        <v>198</v>
      </c>
      <c r="C37" s="808">
        <v>44691</v>
      </c>
      <c r="D37" s="808">
        <v>44692</v>
      </c>
      <c r="E37" s="811">
        <v>5424.59</v>
      </c>
      <c r="F37" s="822">
        <v>44697</v>
      </c>
      <c r="G37" s="810" t="s">
        <v>18</v>
      </c>
      <c r="H37" s="200"/>
    </row>
    <row r="38" spans="1:8">
      <c r="A38" s="829" t="s">
        <v>564</v>
      </c>
      <c r="B38" s="830" t="s">
        <v>236</v>
      </c>
      <c r="C38" s="807">
        <v>44691</v>
      </c>
      <c r="D38" s="808">
        <v>44692</v>
      </c>
      <c r="E38" s="811">
        <v>7720.3</v>
      </c>
      <c r="F38" s="822">
        <v>44697</v>
      </c>
      <c r="G38" s="810" t="s">
        <v>18</v>
      </c>
      <c r="H38" s="200"/>
    </row>
    <row r="39" spans="1:8">
      <c r="A39" s="202" t="s">
        <v>565</v>
      </c>
      <c r="B39" s="806" t="s">
        <v>206</v>
      </c>
      <c r="C39" s="807">
        <v>44691</v>
      </c>
      <c r="D39" s="808">
        <v>44693</v>
      </c>
      <c r="E39" s="811">
        <v>1947.14</v>
      </c>
      <c r="F39" s="822">
        <v>44697</v>
      </c>
      <c r="G39" s="153" t="s">
        <v>18</v>
      </c>
      <c r="H39" s="200"/>
    </row>
    <row r="40" spans="1:8">
      <c r="A40" s="43" t="s">
        <v>566</v>
      </c>
      <c r="B40" s="202" t="s">
        <v>567</v>
      </c>
      <c r="C40" s="807">
        <v>44691</v>
      </c>
      <c r="D40" s="808">
        <v>44693</v>
      </c>
      <c r="E40" s="811">
        <v>6200</v>
      </c>
      <c r="F40" s="822">
        <v>44697</v>
      </c>
      <c r="G40" s="810" t="s">
        <v>30</v>
      </c>
      <c r="H40" s="200"/>
    </row>
    <row r="41" spans="1:8">
      <c r="A41" s="806" t="s">
        <v>568</v>
      </c>
      <c r="B41" s="806" t="s">
        <v>206</v>
      </c>
      <c r="C41" s="808">
        <v>44692</v>
      </c>
      <c r="D41" s="808">
        <v>44692</v>
      </c>
      <c r="E41" s="811">
        <v>3009.2</v>
      </c>
      <c r="F41" s="822">
        <v>44697</v>
      </c>
      <c r="G41" s="810" t="s">
        <v>18</v>
      </c>
      <c r="H41" s="200"/>
    </row>
    <row r="42" spans="1:8">
      <c r="A42" s="806" t="s">
        <v>569</v>
      </c>
      <c r="B42" s="806" t="s">
        <v>570</v>
      </c>
      <c r="C42" s="808">
        <v>44692</v>
      </c>
      <c r="D42" s="808">
        <v>44693</v>
      </c>
      <c r="E42" s="811">
        <v>14452.28</v>
      </c>
      <c r="F42" s="822">
        <v>44697</v>
      </c>
      <c r="G42" s="810" t="s">
        <v>18</v>
      </c>
      <c r="H42" s="200"/>
    </row>
    <row r="43" spans="1:8">
      <c r="A43" s="806" t="s">
        <v>571</v>
      </c>
      <c r="B43" s="806" t="s">
        <v>444</v>
      </c>
      <c r="C43" s="808">
        <v>44692</v>
      </c>
      <c r="D43" s="808">
        <v>44694</v>
      </c>
      <c r="E43" s="811">
        <v>3037.26</v>
      </c>
      <c r="F43" s="822">
        <v>44697</v>
      </c>
      <c r="G43" s="810" t="s">
        <v>18</v>
      </c>
      <c r="H43" s="200"/>
    </row>
    <row r="44" spans="1:8">
      <c r="A44" s="806" t="s">
        <v>572</v>
      </c>
      <c r="B44" s="806" t="s">
        <v>541</v>
      </c>
      <c r="C44" s="808">
        <v>44692</v>
      </c>
      <c r="D44" s="808">
        <v>44694</v>
      </c>
      <c r="E44" s="811">
        <v>2590.6</v>
      </c>
      <c r="F44" s="822">
        <v>44697</v>
      </c>
      <c r="G44" s="810" t="s">
        <v>18</v>
      </c>
      <c r="H44" s="200"/>
    </row>
    <row r="45" spans="1:8">
      <c r="A45" s="812" t="s">
        <v>573</v>
      </c>
      <c r="B45" s="372" t="s">
        <v>232</v>
      </c>
      <c r="C45" s="813">
        <v>44693</v>
      </c>
      <c r="D45" s="808">
        <v>44694</v>
      </c>
      <c r="E45" s="811">
        <v>10585.28</v>
      </c>
      <c r="F45" s="822">
        <v>44697</v>
      </c>
      <c r="G45" s="810" t="s">
        <v>18</v>
      </c>
      <c r="H45" s="200"/>
    </row>
    <row r="46" spans="1:8">
      <c r="A46" s="806" t="s">
        <v>574</v>
      </c>
      <c r="B46" s="806" t="s">
        <v>232</v>
      </c>
      <c r="C46" s="808">
        <v>44693</v>
      </c>
      <c r="D46" s="808">
        <v>44694</v>
      </c>
      <c r="E46" s="811">
        <v>3173.46</v>
      </c>
      <c r="F46" s="822">
        <v>44697</v>
      </c>
      <c r="G46" s="810" t="s">
        <v>18</v>
      </c>
      <c r="H46" s="200"/>
    </row>
    <row r="47" spans="1:8">
      <c r="A47" s="806" t="s">
        <v>575</v>
      </c>
      <c r="B47" s="806" t="s">
        <v>258</v>
      </c>
      <c r="C47" s="808">
        <v>44693</v>
      </c>
      <c r="D47" s="808">
        <v>44694</v>
      </c>
      <c r="E47" s="811">
        <v>1851.56</v>
      </c>
      <c r="F47" s="822">
        <v>44697</v>
      </c>
      <c r="G47" s="810" t="s">
        <v>18</v>
      </c>
      <c r="H47" s="200"/>
    </row>
    <row r="48" spans="1:8">
      <c r="A48" s="806" t="s">
        <v>576</v>
      </c>
      <c r="B48" s="806" t="s">
        <v>232</v>
      </c>
      <c r="C48" s="808">
        <v>44693</v>
      </c>
      <c r="D48" s="808">
        <v>44694</v>
      </c>
      <c r="E48" s="811">
        <v>46.23</v>
      </c>
      <c r="F48" s="822">
        <v>44697</v>
      </c>
      <c r="G48" s="810" t="s">
        <v>18</v>
      </c>
      <c r="H48" s="200"/>
    </row>
    <row r="49" spans="1:8">
      <c r="A49" s="806" t="s">
        <v>577</v>
      </c>
      <c r="B49" s="806" t="s">
        <v>562</v>
      </c>
      <c r="C49" s="808">
        <v>44693</v>
      </c>
      <c r="D49" s="808">
        <v>44694</v>
      </c>
      <c r="E49" s="811">
        <v>1415.11</v>
      </c>
      <c r="F49" s="822">
        <v>44697</v>
      </c>
      <c r="G49" s="810" t="s">
        <v>241</v>
      </c>
      <c r="H49" s="200"/>
    </row>
    <row r="50" ht="15.75" customHeight="1" spans="1:8">
      <c r="A50" s="627" t="s">
        <v>110</v>
      </c>
      <c r="B50" s="627"/>
      <c r="C50" s="627"/>
      <c r="D50" s="627"/>
      <c r="E50" s="627"/>
      <c r="F50" s="627"/>
      <c r="G50" s="627"/>
      <c r="H50" s="805">
        <f>SUM(E51:E57)</f>
        <v>603159.68</v>
      </c>
    </row>
    <row r="51" spans="1:8">
      <c r="A51" s="806" t="s">
        <v>578</v>
      </c>
      <c r="B51" s="806" t="s">
        <v>258</v>
      </c>
      <c r="C51" s="808">
        <v>44690</v>
      </c>
      <c r="D51" s="808">
        <v>44691</v>
      </c>
      <c r="E51" s="811">
        <v>1511.09</v>
      </c>
      <c r="F51" s="822">
        <v>44697</v>
      </c>
      <c r="G51" s="810" t="s">
        <v>18</v>
      </c>
      <c r="H51" s="200"/>
    </row>
    <row r="52" ht="15" customHeight="1" spans="1:9">
      <c r="A52" s="806" t="s">
        <v>579</v>
      </c>
      <c r="B52" s="806" t="s">
        <v>262</v>
      </c>
      <c r="C52" s="808">
        <v>44691</v>
      </c>
      <c r="D52" s="808">
        <v>44693</v>
      </c>
      <c r="E52" s="811">
        <v>91412</v>
      </c>
      <c r="F52" s="822">
        <v>44697</v>
      </c>
      <c r="G52" s="343" t="s">
        <v>546</v>
      </c>
      <c r="H52" s="200"/>
      <c r="I52" s="832"/>
    </row>
    <row r="53" ht="15" customHeight="1" spans="1:8">
      <c r="A53" s="806" t="s">
        <v>580</v>
      </c>
      <c r="B53" s="806" t="s">
        <v>581</v>
      </c>
      <c r="C53" s="808">
        <v>44691</v>
      </c>
      <c r="D53" s="808">
        <v>44693</v>
      </c>
      <c r="E53" s="811">
        <v>474591.44</v>
      </c>
      <c r="F53" s="822">
        <v>44697</v>
      </c>
      <c r="G53" s="343" t="s">
        <v>546</v>
      </c>
      <c r="H53" s="200"/>
    </row>
    <row r="54" spans="1:8">
      <c r="A54" s="202" t="s">
        <v>582</v>
      </c>
      <c r="B54" s="202" t="s">
        <v>583</v>
      </c>
      <c r="C54" s="807">
        <v>44692</v>
      </c>
      <c r="D54" s="807">
        <v>44693</v>
      </c>
      <c r="E54" s="826">
        <v>28999</v>
      </c>
      <c r="F54" s="822">
        <v>44697</v>
      </c>
      <c r="G54" s="153" t="s">
        <v>18</v>
      </c>
      <c r="H54" s="200"/>
    </row>
    <row r="55" spans="1:8">
      <c r="A55" s="806" t="s">
        <v>584</v>
      </c>
      <c r="B55" s="806" t="s">
        <v>585</v>
      </c>
      <c r="C55" s="808">
        <v>44692</v>
      </c>
      <c r="D55" s="808">
        <v>44694</v>
      </c>
      <c r="E55" s="811">
        <v>6024.92</v>
      </c>
      <c r="F55" s="822">
        <v>44697</v>
      </c>
      <c r="G55" s="810" t="s">
        <v>18</v>
      </c>
      <c r="H55" s="200"/>
    </row>
    <row r="56" spans="1:8">
      <c r="A56" s="806" t="s">
        <v>586</v>
      </c>
      <c r="B56" s="806" t="s">
        <v>258</v>
      </c>
      <c r="C56" s="808">
        <v>44693</v>
      </c>
      <c r="D56" s="808">
        <v>44694</v>
      </c>
      <c r="E56" s="811">
        <v>621.23</v>
      </c>
      <c r="F56" s="822">
        <v>44697</v>
      </c>
      <c r="G56" s="810" t="s">
        <v>18</v>
      </c>
      <c r="H56" s="200"/>
    </row>
    <row r="57" ht="15.75" customHeight="1" spans="1:8">
      <c r="A57" s="627" t="s">
        <v>120</v>
      </c>
      <c r="B57" s="627"/>
      <c r="C57" s="627"/>
      <c r="D57" s="627"/>
      <c r="E57" s="627"/>
      <c r="F57" s="627"/>
      <c r="G57" s="627"/>
      <c r="H57" s="805">
        <f>SUM(E58:E58)</f>
        <v>0</v>
      </c>
    </row>
    <row r="58" spans="1:8">
      <c r="A58" s="806"/>
      <c r="B58" s="806"/>
      <c r="C58" s="831"/>
      <c r="D58" s="831"/>
      <c r="E58" s="811"/>
      <c r="F58" s="810"/>
      <c r="G58" s="810"/>
      <c r="H58" s="200"/>
    </row>
    <row r="59" ht="15.75" customHeight="1" spans="1:8">
      <c r="A59" s="627" t="s">
        <v>139</v>
      </c>
      <c r="B59" s="627"/>
      <c r="C59" s="627"/>
      <c r="D59" s="627"/>
      <c r="E59" s="627"/>
      <c r="F59" s="627"/>
      <c r="G59" s="627"/>
      <c r="H59" s="805"/>
    </row>
    <row r="60" spans="1:8">
      <c r="A60" s="806"/>
      <c r="B60" s="806"/>
      <c r="C60" s="810"/>
      <c r="D60" s="810"/>
      <c r="E60" s="811"/>
      <c r="F60" s="810"/>
      <c r="G60" s="810"/>
      <c r="H60" s="200"/>
    </row>
    <row r="61" ht="15.75" customHeight="1" spans="1:8">
      <c r="A61" s="627" t="s">
        <v>144</v>
      </c>
      <c r="B61" s="627"/>
      <c r="C61" s="627"/>
      <c r="D61" s="627"/>
      <c r="E61" s="627"/>
      <c r="F61" s="627"/>
      <c r="G61" s="627"/>
      <c r="H61" s="805">
        <f>SUM(E62:E62)</f>
        <v>21976.51</v>
      </c>
    </row>
    <row r="62" spans="1:8">
      <c r="A62" s="806" t="s">
        <v>587</v>
      </c>
      <c r="B62" s="806" t="s">
        <v>588</v>
      </c>
      <c r="C62" s="808">
        <v>44656</v>
      </c>
      <c r="D62" s="808">
        <v>44692</v>
      </c>
      <c r="E62" s="811">
        <v>21976.51</v>
      </c>
      <c r="F62" s="822">
        <v>44697</v>
      </c>
      <c r="G62" s="810" t="s">
        <v>18</v>
      </c>
      <c r="H62" s="200"/>
    </row>
    <row r="63" ht="15.75" customHeight="1" spans="1:8">
      <c r="A63" s="627" t="s">
        <v>162</v>
      </c>
      <c r="B63" s="627"/>
      <c r="C63" s="627"/>
      <c r="D63" s="627"/>
      <c r="E63" s="627"/>
      <c r="F63" s="627"/>
      <c r="G63" s="627"/>
      <c r="H63" s="805">
        <f>SUM(E64:E64)</f>
        <v>0</v>
      </c>
    </row>
    <row r="64" spans="1:8">
      <c r="A64" s="806"/>
      <c r="B64" s="806"/>
      <c r="C64" s="807"/>
      <c r="D64" s="808"/>
      <c r="E64" s="811"/>
      <c r="F64" s="806"/>
      <c r="G64" s="806"/>
      <c r="H64" s="200"/>
    </row>
    <row r="65" ht="15.75" customHeight="1" spans="1:8">
      <c r="A65" s="627" t="s">
        <v>170</v>
      </c>
      <c r="B65" s="627"/>
      <c r="C65" s="627"/>
      <c r="D65" s="627"/>
      <c r="E65" s="627"/>
      <c r="F65" s="627"/>
      <c r="G65" s="627"/>
      <c r="H65" s="805">
        <f>SUM(E66:E66)</f>
        <v>0</v>
      </c>
    </row>
    <row r="66" spans="1:8">
      <c r="A66" s="806"/>
      <c r="B66" s="806"/>
      <c r="C66" s="808"/>
      <c r="D66" s="808"/>
      <c r="E66" s="811"/>
      <c r="F66" s="810"/>
      <c r="G66" s="810"/>
      <c r="H66" s="200"/>
    </row>
    <row r="67" ht="15.75" customHeight="1" spans="1:8">
      <c r="A67" s="627" t="s">
        <v>171</v>
      </c>
      <c r="B67" s="627"/>
      <c r="C67" s="627"/>
      <c r="D67" s="627"/>
      <c r="E67" s="627"/>
      <c r="F67" s="627"/>
      <c r="G67" s="627"/>
      <c r="H67" s="805">
        <f>SUM(E68:E68)</f>
        <v>0</v>
      </c>
    </row>
    <row r="68" spans="1:8">
      <c r="A68" s="806"/>
      <c r="B68" s="806"/>
      <c r="C68" s="833"/>
      <c r="D68" s="808"/>
      <c r="E68" s="818"/>
      <c r="F68" s="810"/>
      <c r="G68" s="834"/>
      <c r="H68" s="202"/>
    </row>
    <row r="69" spans="5:7">
      <c r="E69" s="52"/>
      <c r="F69" s="103"/>
      <c r="G69" s="103"/>
    </row>
    <row r="70" spans="1:7">
      <c r="A70" s="700" t="s">
        <v>176</v>
      </c>
      <c r="E70" s="52"/>
      <c r="F70" s="103"/>
      <c r="G70" s="103"/>
    </row>
    <row r="71" spans="1:5">
      <c r="A71" s="703" t="s">
        <v>177</v>
      </c>
      <c r="E71" s="106"/>
    </row>
    <row r="72" spans="5:7">
      <c r="E72" s="52"/>
      <c r="F72" s="103"/>
      <c r="G72" s="103"/>
    </row>
    <row r="73" spans="5:7">
      <c r="E73" s="69"/>
      <c r="F73" s="107"/>
      <c r="G73" s="107"/>
    </row>
    <row r="74" spans="5:5">
      <c r="E74" s="106"/>
    </row>
    <row r="75" spans="5:5">
      <c r="E75" s="106"/>
    </row>
    <row r="76" spans="5:5">
      <c r="E76" s="106"/>
    </row>
    <row r="77" spans="5:5">
      <c r="E77" s="106"/>
    </row>
    <row r="78" spans="5:5">
      <c r="E78" s="106"/>
    </row>
    <row r="79" spans="5:5">
      <c r="E79" s="106"/>
    </row>
    <row r="80" spans="5:5">
      <c r="E80" s="106"/>
    </row>
    <row r="81" spans="5:5">
      <c r="E81" s="106"/>
    </row>
    <row r="82" spans="5:5">
      <c r="E82" s="106"/>
    </row>
    <row r="83" spans="5:5">
      <c r="E83" s="106"/>
    </row>
    <row r="84" spans="5:5">
      <c r="E84" s="106"/>
    </row>
    <row r="85" spans="5:5">
      <c r="E85" s="106"/>
    </row>
    <row r="86" spans="5:5">
      <c r="E86" s="106"/>
    </row>
    <row r="87" spans="5:5">
      <c r="E87" s="106"/>
    </row>
    <row r="88" spans="5:5">
      <c r="E88" s="106"/>
    </row>
    <row r="89" spans="5:5">
      <c r="E89" s="106"/>
    </row>
    <row r="90" spans="5:5">
      <c r="E90" s="106"/>
    </row>
    <row r="91" spans="5:5">
      <c r="E91" s="106"/>
    </row>
    <row r="92" spans="5:5">
      <c r="E92" s="106"/>
    </row>
    <row r="93" spans="5:5">
      <c r="E93" s="106"/>
    </row>
    <row r="94" spans="5:5">
      <c r="E94" s="106"/>
    </row>
    <row r="95" spans="5:5">
      <c r="E95" s="106"/>
    </row>
    <row r="96" spans="5:5">
      <c r="E96" s="106"/>
    </row>
    <row r="97" spans="5:5">
      <c r="E97" s="106"/>
    </row>
    <row r="98" spans="5:5">
      <c r="E98" s="106"/>
    </row>
    <row r="99" spans="5:5">
      <c r="E99" s="106"/>
    </row>
    <row r="100" spans="5:5">
      <c r="E100" s="106"/>
    </row>
    <row r="101" spans="5:5">
      <c r="E101" s="106"/>
    </row>
    <row r="102" spans="5:5">
      <c r="E102" s="106"/>
    </row>
    <row r="103" spans="5:5">
      <c r="E103" s="106"/>
    </row>
    <row r="104" spans="5:5">
      <c r="E104" s="106"/>
    </row>
    <row r="105" spans="5:5">
      <c r="E105" s="106"/>
    </row>
    <row r="106" spans="5:5">
      <c r="E106" s="106"/>
    </row>
    <row r="107" spans="5:5">
      <c r="E107" s="106"/>
    </row>
    <row r="108" spans="5:5">
      <c r="E108" s="106"/>
    </row>
    <row r="109" spans="5:5">
      <c r="E109" s="106"/>
    </row>
    <row r="110" spans="5:5">
      <c r="E110" s="106"/>
    </row>
    <row r="111" spans="5:5">
      <c r="E111" s="106"/>
    </row>
    <row r="112" spans="5:5">
      <c r="E112" s="106"/>
    </row>
    <row r="113" spans="5:5">
      <c r="E113" s="106"/>
    </row>
    <row r="114" spans="5:5">
      <c r="E114" s="106"/>
    </row>
    <row r="115" spans="5:5">
      <c r="E115" s="106"/>
    </row>
    <row r="116" spans="5:5">
      <c r="E116" s="106"/>
    </row>
    <row r="117" spans="5:5">
      <c r="E117" s="106"/>
    </row>
    <row r="118" spans="5:5">
      <c r="E118" s="106"/>
    </row>
    <row r="119" spans="5:5">
      <c r="E119" s="106"/>
    </row>
    <row r="120" spans="5:5">
      <c r="E120" s="106"/>
    </row>
    <row r="121" spans="5:5">
      <c r="E121" s="106"/>
    </row>
    <row r="122" spans="5:5">
      <c r="E122" s="106"/>
    </row>
    <row r="123" spans="5:5">
      <c r="E123" s="106"/>
    </row>
    <row r="124" spans="5:5">
      <c r="E124" s="106"/>
    </row>
    <row r="125" spans="5:5">
      <c r="E125" s="106"/>
    </row>
    <row r="126" spans="5:5">
      <c r="E126" s="106"/>
    </row>
    <row r="127" spans="5:5">
      <c r="E127" s="106"/>
    </row>
    <row r="128" spans="5:5">
      <c r="E128" s="106"/>
    </row>
    <row r="129" spans="5:5">
      <c r="E129" s="106"/>
    </row>
    <row r="130" spans="5:5">
      <c r="E130" s="106"/>
    </row>
    <row r="131" spans="5:5">
      <c r="E131" s="106"/>
    </row>
    <row r="132" spans="5:5">
      <c r="E132" s="106"/>
    </row>
    <row r="133" spans="5:5">
      <c r="E133" s="106"/>
    </row>
    <row r="134" spans="5:5">
      <c r="E134" s="106"/>
    </row>
    <row r="135" spans="5:5">
      <c r="E135" s="106"/>
    </row>
    <row r="136" spans="5:5">
      <c r="E136" s="106"/>
    </row>
    <row r="137" spans="5:5">
      <c r="E137" s="106"/>
    </row>
    <row r="138" spans="5:5">
      <c r="E138" s="106"/>
    </row>
    <row r="139" spans="5:5">
      <c r="E139" s="106"/>
    </row>
    <row r="140" spans="5:5">
      <c r="E140" s="106"/>
    </row>
    <row r="141" spans="5:5">
      <c r="E141" s="106"/>
    </row>
    <row r="142" spans="5:5">
      <c r="E142" s="106"/>
    </row>
    <row r="143" spans="5:5">
      <c r="E143" s="106"/>
    </row>
    <row r="144" spans="5:5">
      <c r="E144" s="106"/>
    </row>
    <row r="145" spans="5:5">
      <c r="E145" s="106"/>
    </row>
    <row r="146" spans="5:5">
      <c r="E146" s="106"/>
    </row>
    <row r="147" spans="5:5">
      <c r="E147" s="106"/>
    </row>
    <row r="148" spans="5:5">
      <c r="E148" s="106"/>
    </row>
    <row r="149" spans="5:5">
      <c r="E149" s="106"/>
    </row>
    <row r="150" spans="5:5">
      <c r="E150" s="106"/>
    </row>
    <row r="151" spans="5:5">
      <c r="E151" s="106"/>
    </row>
    <row r="152" spans="5:5">
      <c r="E152" s="106"/>
    </row>
    <row r="153" spans="5:5">
      <c r="E153" s="106"/>
    </row>
    <row r="154" spans="5:5">
      <c r="E154" s="106"/>
    </row>
    <row r="155" spans="5:5">
      <c r="E155" s="106"/>
    </row>
    <row r="156" spans="5:5">
      <c r="E156" s="106"/>
    </row>
    <row r="157" spans="5:5">
      <c r="E157" s="106"/>
    </row>
    <row r="158" spans="5:5">
      <c r="E158" s="106"/>
    </row>
    <row r="159" spans="5:5">
      <c r="E159" s="106"/>
    </row>
    <row r="160" spans="5:5">
      <c r="E160" s="106"/>
    </row>
    <row r="161" spans="5:5">
      <c r="E161" s="106"/>
    </row>
    <row r="162" spans="5:5">
      <c r="E162" s="106"/>
    </row>
    <row r="163" spans="5:5">
      <c r="E163" s="106"/>
    </row>
    <row r="164" spans="5:5">
      <c r="E164" s="106"/>
    </row>
    <row r="165" spans="5:5">
      <c r="E165" s="106"/>
    </row>
    <row r="166" spans="5:5">
      <c r="E166" s="106"/>
    </row>
    <row r="167" spans="5:5">
      <c r="E167" s="106"/>
    </row>
    <row r="168" spans="5:5">
      <c r="E168" s="106"/>
    </row>
    <row r="169" spans="5:5">
      <c r="E169" s="106"/>
    </row>
    <row r="170" spans="5:5">
      <c r="E170" s="106"/>
    </row>
    <row r="171" spans="5:5">
      <c r="E171" s="106"/>
    </row>
    <row r="172" spans="5:5">
      <c r="E172" s="106"/>
    </row>
    <row r="173" spans="5:5">
      <c r="E173" s="106"/>
    </row>
    <row r="174" spans="5:5">
      <c r="E174" s="106"/>
    </row>
    <row r="175" spans="5:5">
      <c r="E175" s="106"/>
    </row>
    <row r="176" spans="5:5">
      <c r="E176" s="106"/>
    </row>
    <row r="177" spans="5:5">
      <c r="E177" s="106"/>
    </row>
    <row r="178" spans="5:5">
      <c r="E178" s="106"/>
    </row>
    <row r="179" spans="5:5">
      <c r="E179" s="106"/>
    </row>
    <row r="180" spans="5:5">
      <c r="E180" s="106"/>
    </row>
    <row r="181" spans="5:5">
      <c r="E181" s="106"/>
    </row>
    <row r="182" spans="5:5">
      <c r="E182" s="106"/>
    </row>
    <row r="183" spans="5:5">
      <c r="E183" s="106"/>
    </row>
    <row r="184" spans="5:5">
      <c r="E184" s="106"/>
    </row>
    <row r="185" spans="5:5">
      <c r="E185" s="106"/>
    </row>
    <row r="186" spans="5:5">
      <c r="E186" s="106"/>
    </row>
    <row r="187" spans="5:5">
      <c r="E187" s="106"/>
    </row>
    <row r="188" spans="5:5">
      <c r="E188" s="106"/>
    </row>
    <row r="189" spans="5:5">
      <c r="E189" s="106"/>
    </row>
    <row r="190" spans="5:5">
      <c r="E190" s="106"/>
    </row>
    <row r="191" spans="5:5">
      <c r="E191" s="106"/>
    </row>
    <row r="192" spans="5:5">
      <c r="E192" s="106"/>
    </row>
    <row r="193" spans="5:5">
      <c r="E193" s="106"/>
    </row>
    <row r="194" spans="5:5">
      <c r="E194" s="106"/>
    </row>
    <row r="195" spans="5:5">
      <c r="E195" s="106"/>
    </row>
    <row r="196" spans="5:5">
      <c r="E196" s="106"/>
    </row>
    <row r="197" spans="5:5">
      <c r="E197" s="106"/>
    </row>
    <row r="198" spans="5:5">
      <c r="E198" s="106"/>
    </row>
    <row r="199" spans="5:5">
      <c r="E199" s="106"/>
    </row>
    <row r="200" spans="5:5">
      <c r="E200" s="106"/>
    </row>
    <row r="201" spans="5:5">
      <c r="E201" s="106"/>
    </row>
    <row r="202" spans="5:5">
      <c r="E202" s="106"/>
    </row>
    <row r="203" spans="5:5">
      <c r="E203" s="106"/>
    </row>
    <row r="204" spans="5:5">
      <c r="E204" s="106"/>
    </row>
    <row r="205" spans="5:5">
      <c r="E205" s="106"/>
    </row>
    <row r="206" spans="5:5">
      <c r="E206" s="106"/>
    </row>
    <row r="207" spans="5:5">
      <c r="E207" s="106"/>
    </row>
    <row r="208" spans="5:5">
      <c r="E208" s="106"/>
    </row>
    <row r="209" spans="5:5">
      <c r="E209" s="106"/>
    </row>
    <row r="210" spans="5:5">
      <c r="E210" s="106"/>
    </row>
    <row r="211" spans="5:5">
      <c r="E211" s="106"/>
    </row>
    <row r="212" spans="5:5">
      <c r="E212" s="106"/>
    </row>
    <row r="213" spans="5:5">
      <c r="E213" s="106"/>
    </row>
    <row r="214" spans="5:5">
      <c r="E214" s="106"/>
    </row>
    <row r="215" spans="5:5">
      <c r="E215" s="106"/>
    </row>
    <row r="216" spans="5:5">
      <c r="E216" s="106"/>
    </row>
    <row r="217" spans="5:5">
      <c r="E217" s="106"/>
    </row>
    <row r="218" spans="5:5">
      <c r="E218" s="106"/>
    </row>
    <row r="219" spans="5:5">
      <c r="E219" s="106"/>
    </row>
    <row r="220" spans="5:5">
      <c r="E220" s="106"/>
    </row>
    <row r="221" spans="5:5">
      <c r="E221" s="106"/>
    </row>
    <row r="222" spans="5:5">
      <c r="E222" s="106"/>
    </row>
    <row r="223" spans="5:5">
      <c r="E223" s="106"/>
    </row>
    <row r="224" spans="5:5">
      <c r="E224" s="106"/>
    </row>
    <row r="225" spans="5:5">
      <c r="E225" s="106"/>
    </row>
    <row r="226" spans="5:5">
      <c r="E226" s="106"/>
    </row>
    <row r="227" spans="5:5">
      <c r="E227" s="106"/>
    </row>
    <row r="228" spans="5:5">
      <c r="E228" s="106"/>
    </row>
    <row r="229" spans="5:5">
      <c r="E229" s="106"/>
    </row>
    <row r="230" spans="5:5">
      <c r="E230" s="106"/>
    </row>
    <row r="231" spans="5:5">
      <c r="E231" s="106"/>
    </row>
    <row r="232" spans="5:5">
      <c r="E232" s="106"/>
    </row>
    <row r="233" spans="5:5">
      <c r="E233" s="106"/>
    </row>
    <row r="234" spans="5:5">
      <c r="E234" s="106"/>
    </row>
    <row r="235" spans="5:5">
      <c r="E235" s="106"/>
    </row>
    <row r="236" spans="5:5">
      <c r="E236" s="106"/>
    </row>
    <row r="237" spans="5:5">
      <c r="E237" s="106"/>
    </row>
    <row r="238" spans="5:5">
      <c r="E238" s="106"/>
    </row>
    <row r="239" spans="5:5">
      <c r="E239" s="106"/>
    </row>
    <row r="240" spans="5:5">
      <c r="E240" s="106"/>
    </row>
    <row r="241" spans="5:5">
      <c r="E241" s="106"/>
    </row>
    <row r="242" spans="5:5">
      <c r="E242" s="106"/>
    </row>
    <row r="243" spans="5:5">
      <c r="E243" s="106"/>
    </row>
    <row r="244" spans="5:5">
      <c r="E244" s="106"/>
    </row>
    <row r="245" spans="5:5">
      <c r="E245" s="106"/>
    </row>
    <row r="246" spans="5:5">
      <c r="E246" s="106"/>
    </row>
    <row r="247" spans="5:5">
      <c r="E247" s="106"/>
    </row>
    <row r="248" spans="5:5">
      <c r="E248" s="106"/>
    </row>
    <row r="249" spans="5:5">
      <c r="E249" s="106"/>
    </row>
    <row r="250" spans="5:5">
      <c r="E250" s="106"/>
    </row>
    <row r="251" spans="5:5">
      <c r="E251" s="106"/>
    </row>
    <row r="252" spans="5:5">
      <c r="E252" s="106"/>
    </row>
    <row r="253" spans="5:5">
      <c r="E253" s="106"/>
    </row>
    <row r="254" spans="5:5">
      <c r="E254" s="106"/>
    </row>
    <row r="255" spans="5:5">
      <c r="E255" s="106"/>
    </row>
    <row r="256" spans="5:5">
      <c r="E256" s="106"/>
    </row>
    <row r="257" spans="5:5">
      <c r="E257" s="106"/>
    </row>
    <row r="258" spans="5:5">
      <c r="E258" s="106"/>
    </row>
    <row r="259" spans="5:5">
      <c r="E259" s="106"/>
    </row>
    <row r="260" spans="5:5">
      <c r="E260" s="106"/>
    </row>
    <row r="261" spans="5:5">
      <c r="E261" s="106"/>
    </row>
    <row r="262" spans="5:5">
      <c r="E262" s="106"/>
    </row>
    <row r="263" spans="5:5">
      <c r="E263" s="106"/>
    </row>
    <row r="264" spans="5:5">
      <c r="E264" s="106"/>
    </row>
    <row r="265" spans="5:5">
      <c r="E265" s="106"/>
    </row>
    <row r="266" spans="5:5">
      <c r="E266" s="106"/>
    </row>
    <row r="267" spans="5:5">
      <c r="E267" s="106"/>
    </row>
    <row r="268" spans="5:5">
      <c r="E268" s="106"/>
    </row>
    <row r="269" spans="5:5">
      <c r="E269" s="106"/>
    </row>
    <row r="270" spans="5:5">
      <c r="E270" s="106"/>
    </row>
    <row r="271" spans="5:5">
      <c r="E271" s="106"/>
    </row>
    <row r="272" spans="5:5">
      <c r="E272" s="106"/>
    </row>
    <row r="273" spans="5:5">
      <c r="E273" s="106"/>
    </row>
    <row r="274" spans="5:5">
      <c r="E274" s="106"/>
    </row>
    <row r="275" spans="5:5">
      <c r="E275" s="106"/>
    </row>
    <row r="276" spans="5:5">
      <c r="E276" s="106"/>
    </row>
    <row r="277" spans="5:5">
      <c r="E277" s="106"/>
    </row>
    <row r="278" spans="5:5">
      <c r="E278" s="106"/>
    </row>
    <row r="279" spans="5:5">
      <c r="E279" s="106"/>
    </row>
    <row r="280" spans="5:5">
      <c r="E280" s="106"/>
    </row>
    <row r="281" spans="5:5">
      <c r="E281" s="106"/>
    </row>
    <row r="282" spans="5:5">
      <c r="E282" s="106"/>
    </row>
    <row r="283" spans="5:5">
      <c r="E283" s="106"/>
    </row>
    <row r="284" spans="5:5">
      <c r="E284" s="106"/>
    </row>
    <row r="285" spans="5:5">
      <c r="E285" s="106"/>
    </row>
    <row r="286" spans="5:5">
      <c r="E286" s="106"/>
    </row>
    <row r="287" spans="5:5">
      <c r="E287" s="106"/>
    </row>
    <row r="288" spans="5:5">
      <c r="E288" s="106"/>
    </row>
    <row r="289" spans="5:5">
      <c r="E289" s="106"/>
    </row>
    <row r="290" spans="5:5">
      <c r="E290" s="106"/>
    </row>
    <row r="291" spans="5:5">
      <c r="E291" s="106"/>
    </row>
    <row r="292" spans="5:5">
      <c r="E292" s="106"/>
    </row>
    <row r="293" spans="5:5">
      <c r="E293" s="106"/>
    </row>
    <row r="294" spans="5:5">
      <c r="E294" s="106"/>
    </row>
    <row r="295" spans="5:5">
      <c r="E295" s="106"/>
    </row>
    <row r="296" spans="5:5">
      <c r="E296" s="106"/>
    </row>
    <row r="297" spans="5:5">
      <c r="E297" s="106"/>
    </row>
    <row r="298" spans="5:5">
      <c r="E298" s="106"/>
    </row>
    <row r="299" spans="5:5">
      <c r="E299" s="106"/>
    </row>
    <row r="300" spans="5:5">
      <c r="E300" s="106"/>
    </row>
    <row r="301" spans="5:5">
      <c r="E301" s="106"/>
    </row>
    <row r="302" spans="5:5">
      <c r="E302" s="106"/>
    </row>
    <row r="303" spans="5:5">
      <c r="E303" s="106"/>
    </row>
    <row r="304" spans="5:5">
      <c r="E304" s="106"/>
    </row>
    <row r="305" spans="5:5">
      <c r="E305" s="106"/>
    </row>
    <row r="306" spans="5:5">
      <c r="E306" s="106"/>
    </row>
    <row r="307" spans="5:5">
      <c r="E307" s="106"/>
    </row>
    <row r="308" spans="5:5">
      <c r="E308" s="106"/>
    </row>
    <row r="309" spans="5:5">
      <c r="E309" s="106"/>
    </row>
    <row r="310" spans="5:5">
      <c r="E310" s="106"/>
    </row>
    <row r="311" spans="5:5">
      <c r="E311" s="106"/>
    </row>
    <row r="312" spans="5:5">
      <c r="E312" s="106"/>
    </row>
    <row r="313" spans="5:5">
      <c r="E313" s="106"/>
    </row>
    <row r="314" spans="5:5">
      <c r="E314" s="106"/>
    </row>
    <row r="315" spans="5:5">
      <c r="E315" s="106"/>
    </row>
    <row r="316" spans="5:5">
      <c r="E316" s="106"/>
    </row>
    <row r="317" spans="5:5">
      <c r="E317" s="106"/>
    </row>
    <row r="318" spans="5:5">
      <c r="E318" s="106"/>
    </row>
    <row r="319" spans="5:5">
      <c r="E319" s="106"/>
    </row>
    <row r="320" spans="5:5">
      <c r="E320" s="106"/>
    </row>
    <row r="321" spans="5:5">
      <c r="E321" s="106"/>
    </row>
    <row r="322" spans="5:5">
      <c r="E322" s="106"/>
    </row>
    <row r="323" spans="5:5">
      <c r="E323" s="106"/>
    </row>
    <row r="324" spans="5:5">
      <c r="E324" s="106"/>
    </row>
    <row r="325" spans="5:5">
      <c r="E325" s="106"/>
    </row>
    <row r="326" spans="5:5">
      <c r="E326" s="106"/>
    </row>
    <row r="327" spans="5:5">
      <c r="E327" s="106"/>
    </row>
    <row r="328" spans="5:5">
      <c r="E328" s="106"/>
    </row>
    <row r="329" spans="5:5">
      <c r="E329" s="106"/>
    </row>
    <row r="330" spans="5:5">
      <c r="E330" s="106"/>
    </row>
    <row r="331" spans="5:5">
      <c r="E331" s="106"/>
    </row>
    <row r="332" spans="5:5">
      <c r="E332" s="106"/>
    </row>
    <row r="333" spans="5:5">
      <c r="E333" s="106"/>
    </row>
    <row r="334" spans="5:5">
      <c r="E334" s="106"/>
    </row>
    <row r="335" spans="5:5">
      <c r="E335" s="106"/>
    </row>
    <row r="336" spans="5:5">
      <c r="E336" s="106"/>
    </row>
    <row r="337" spans="5:5">
      <c r="E337" s="106"/>
    </row>
    <row r="338" spans="5:5">
      <c r="E338" s="106"/>
    </row>
    <row r="339" spans="5:5">
      <c r="E339" s="106"/>
    </row>
    <row r="340" spans="5:5">
      <c r="E340" s="106"/>
    </row>
    <row r="341" spans="5:5">
      <c r="E341" s="106"/>
    </row>
    <row r="342" spans="5:5">
      <c r="E342" s="106"/>
    </row>
    <row r="343" spans="5:5">
      <c r="E343" s="106"/>
    </row>
    <row r="344" spans="5:5">
      <c r="E344" s="106"/>
    </row>
    <row r="345" spans="5:5">
      <c r="E345" s="106"/>
    </row>
    <row r="346" spans="5:5">
      <c r="E346" s="106"/>
    </row>
    <row r="347" spans="5:5">
      <c r="E347" s="106"/>
    </row>
    <row r="348" spans="5:5">
      <c r="E348" s="106"/>
    </row>
    <row r="349" spans="5:5">
      <c r="E349" s="106"/>
    </row>
    <row r="350" spans="5:5">
      <c r="E350" s="106"/>
    </row>
    <row r="351" spans="5:5">
      <c r="E351" s="106"/>
    </row>
    <row r="352" spans="5:5">
      <c r="E352" s="106"/>
    </row>
    <row r="353" spans="5:5">
      <c r="E353" s="106"/>
    </row>
    <row r="354" spans="5:5">
      <c r="E354" s="106"/>
    </row>
    <row r="355" spans="5:5">
      <c r="E355" s="106"/>
    </row>
    <row r="356" spans="5:5">
      <c r="E356" s="106"/>
    </row>
    <row r="357" spans="5:5">
      <c r="E357" s="106"/>
    </row>
    <row r="358" spans="5:5">
      <c r="E358" s="106"/>
    </row>
    <row r="359" spans="5:5">
      <c r="E359" s="106"/>
    </row>
    <row r="360" spans="5:5">
      <c r="E360" s="106"/>
    </row>
    <row r="361" spans="5:5">
      <c r="E361" s="106"/>
    </row>
    <row r="362" spans="5:5">
      <c r="E362" s="106"/>
    </row>
    <row r="363" spans="5:5">
      <c r="E363" s="106"/>
    </row>
    <row r="364" spans="5:5">
      <c r="E364" s="106"/>
    </row>
    <row r="365" spans="5:5">
      <c r="E365" s="106"/>
    </row>
    <row r="366" spans="5:5">
      <c r="E366" s="106"/>
    </row>
    <row r="367" spans="5:5">
      <c r="E367" s="106"/>
    </row>
    <row r="368" spans="5:5">
      <c r="E368" s="106"/>
    </row>
    <row r="369" spans="5:5">
      <c r="E369" s="106"/>
    </row>
    <row r="370" spans="5:5">
      <c r="E370" s="106"/>
    </row>
    <row r="371" spans="5:5">
      <c r="E371" s="106"/>
    </row>
    <row r="372" spans="5:5">
      <c r="E372" s="106"/>
    </row>
    <row r="373" spans="5:5">
      <c r="E373" s="106"/>
    </row>
    <row r="374" spans="5:5">
      <c r="E374" s="106"/>
    </row>
    <row r="375" spans="5:5">
      <c r="E375" s="106"/>
    </row>
    <row r="376" spans="5:5">
      <c r="E376" s="106"/>
    </row>
    <row r="377" spans="5:5">
      <c r="E377" s="106"/>
    </row>
    <row r="378" spans="5:5">
      <c r="E378" s="106"/>
    </row>
    <row r="379" spans="5:5">
      <c r="E379" s="106"/>
    </row>
    <row r="380" spans="5:5">
      <c r="E380" s="106"/>
    </row>
    <row r="381" spans="5:5">
      <c r="E381" s="106"/>
    </row>
    <row r="382" spans="5:5">
      <c r="E382" s="106"/>
    </row>
    <row r="383" spans="5:5">
      <c r="E383" s="106"/>
    </row>
    <row r="384" spans="5:5">
      <c r="E384" s="106"/>
    </row>
    <row r="385" spans="5:5">
      <c r="E385" s="106"/>
    </row>
    <row r="386" spans="5:5">
      <c r="E386" s="106"/>
    </row>
    <row r="387" spans="5:5">
      <c r="E387" s="106"/>
    </row>
    <row r="388" spans="5:5">
      <c r="E388" s="106"/>
    </row>
    <row r="389" spans="5:5">
      <c r="E389" s="106"/>
    </row>
    <row r="390" spans="5:5">
      <c r="E390" s="106"/>
    </row>
    <row r="391" spans="5:5">
      <c r="E391" s="106"/>
    </row>
    <row r="392" spans="5:5">
      <c r="E392" s="106"/>
    </row>
    <row r="393" spans="5:5">
      <c r="E393" s="106"/>
    </row>
    <row r="394" spans="5:5">
      <c r="E394" s="106"/>
    </row>
    <row r="395" spans="5:5">
      <c r="E395" s="106"/>
    </row>
    <row r="396" spans="5:5">
      <c r="E396" s="106"/>
    </row>
    <row r="397" spans="5:5">
      <c r="E397" s="106"/>
    </row>
    <row r="398" spans="5:5">
      <c r="E398" s="106"/>
    </row>
    <row r="399" spans="5:5">
      <c r="E399" s="106"/>
    </row>
    <row r="400" spans="5:5">
      <c r="E400" s="106"/>
    </row>
    <row r="401" spans="5:5">
      <c r="E401" s="106"/>
    </row>
    <row r="402" spans="5:5">
      <c r="E402" s="106"/>
    </row>
    <row r="403" spans="5:5">
      <c r="E403" s="106"/>
    </row>
    <row r="404" spans="5:5">
      <c r="E404" s="106"/>
    </row>
    <row r="405" spans="5:5">
      <c r="E405" s="106"/>
    </row>
    <row r="406" spans="5:5">
      <c r="E406" s="106"/>
    </row>
    <row r="407" spans="5:5">
      <c r="E407" s="106"/>
    </row>
    <row r="408" spans="5:5">
      <c r="E408" s="106"/>
    </row>
    <row r="409" spans="5:5">
      <c r="E409" s="106"/>
    </row>
    <row r="410" spans="5:5">
      <c r="E410" s="106"/>
    </row>
    <row r="411" spans="5:5">
      <c r="E411" s="106"/>
    </row>
    <row r="412" spans="5:5">
      <c r="E412" s="106"/>
    </row>
    <row r="413" spans="5:5">
      <c r="E413" s="106"/>
    </row>
    <row r="414" spans="5:5">
      <c r="E414" s="106"/>
    </row>
    <row r="415" spans="5:5">
      <c r="E415" s="106"/>
    </row>
    <row r="416" spans="5:5">
      <c r="E416" s="106"/>
    </row>
    <row r="417" spans="5:5">
      <c r="E417" s="106"/>
    </row>
    <row r="418" spans="5:5">
      <c r="E418" s="106"/>
    </row>
    <row r="419" spans="5:5">
      <c r="E419" s="106"/>
    </row>
    <row r="420" spans="5:5">
      <c r="E420" s="106"/>
    </row>
    <row r="421" spans="5:5">
      <c r="E421" s="106"/>
    </row>
    <row r="422" spans="5:5">
      <c r="E422" s="106"/>
    </row>
    <row r="423" spans="5:5">
      <c r="E423" s="106"/>
    </row>
    <row r="424" spans="5:5">
      <c r="E424" s="106"/>
    </row>
    <row r="425" spans="5:5">
      <c r="E425" s="106"/>
    </row>
    <row r="426" spans="5:5">
      <c r="E426" s="106"/>
    </row>
    <row r="427" spans="5:5">
      <c r="E427" s="106"/>
    </row>
    <row r="428" spans="5:5">
      <c r="E428" s="106"/>
    </row>
    <row r="429" spans="5:5">
      <c r="E429" s="106"/>
    </row>
    <row r="430" spans="5:5">
      <c r="E430" s="106"/>
    </row>
    <row r="431" spans="5:5">
      <c r="E431" s="106"/>
    </row>
    <row r="432" spans="5:5">
      <c r="E432" s="106"/>
    </row>
    <row r="433" spans="5:5">
      <c r="E433" s="106"/>
    </row>
    <row r="434" spans="5:5">
      <c r="E434" s="106"/>
    </row>
    <row r="435" spans="5:5">
      <c r="E435" s="106"/>
    </row>
    <row r="436" spans="5:5">
      <c r="E436" s="106"/>
    </row>
    <row r="437" spans="5:5">
      <c r="E437" s="106"/>
    </row>
    <row r="438" spans="5:5">
      <c r="E438" s="106"/>
    </row>
    <row r="439" spans="5:5">
      <c r="E439" s="106"/>
    </row>
    <row r="440" spans="5:5">
      <c r="E440" s="106"/>
    </row>
    <row r="441" spans="5:5">
      <c r="E441" s="106"/>
    </row>
    <row r="442" spans="5:5">
      <c r="E442" s="106"/>
    </row>
    <row r="443" spans="5:5">
      <c r="E443" s="106"/>
    </row>
    <row r="444" spans="5:5">
      <c r="E444" s="106"/>
    </row>
    <row r="445" spans="5:5">
      <c r="E445" s="106"/>
    </row>
    <row r="446" spans="5:5">
      <c r="E446" s="106"/>
    </row>
    <row r="447" spans="5:5">
      <c r="E447" s="106"/>
    </row>
    <row r="448" spans="5:5">
      <c r="E448" s="106"/>
    </row>
    <row r="449" spans="5:5">
      <c r="E449" s="106"/>
    </row>
    <row r="450" spans="5:5">
      <c r="E450" s="106"/>
    </row>
    <row r="451" spans="5:5">
      <c r="E451" s="106"/>
    </row>
    <row r="452" spans="5:5">
      <c r="E452" s="106"/>
    </row>
    <row r="453" spans="5:5">
      <c r="E453" s="106"/>
    </row>
    <row r="454" spans="5:5">
      <c r="E454" s="106"/>
    </row>
    <row r="455" spans="5:5">
      <c r="E455" s="106"/>
    </row>
    <row r="456" spans="5:5">
      <c r="E456" s="106"/>
    </row>
    <row r="457" spans="5:5">
      <c r="E457" s="106"/>
    </row>
    <row r="458" spans="5:5">
      <c r="E458" s="106"/>
    </row>
    <row r="459" spans="5:5">
      <c r="E459" s="106"/>
    </row>
    <row r="460" spans="5:5">
      <c r="E460" s="106"/>
    </row>
    <row r="461" spans="5:5">
      <c r="E461" s="106"/>
    </row>
    <row r="462" spans="5:5">
      <c r="E462" s="106"/>
    </row>
    <row r="463" spans="5:5">
      <c r="E463" s="106"/>
    </row>
    <row r="464" spans="5:5">
      <c r="E464" s="106"/>
    </row>
    <row r="465" spans="5:5">
      <c r="E465" s="106"/>
    </row>
    <row r="466" spans="5:5">
      <c r="E466" s="106"/>
    </row>
    <row r="467" spans="5:5">
      <c r="E467" s="106"/>
    </row>
    <row r="468" spans="5:5">
      <c r="E468" s="106"/>
    </row>
    <row r="469" spans="5:5">
      <c r="E469" s="106"/>
    </row>
    <row r="470" spans="5:5">
      <c r="E470" s="106"/>
    </row>
    <row r="471" spans="5:5">
      <c r="E471" s="106"/>
    </row>
    <row r="472" spans="5:5">
      <c r="E472" s="106"/>
    </row>
    <row r="473" spans="5:5">
      <c r="E473" s="106"/>
    </row>
    <row r="474" spans="5:5">
      <c r="E474" s="106"/>
    </row>
    <row r="475" spans="5:5">
      <c r="E475" s="106"/>
    </row>
    <row r="476" spans="5:5">
      <c r="E476" s="106"/>
    </row>
    <row r="477" spans="5:5">
      <c r="E477" s="106"/>
    </row>
    <row r="478" spans="5:5">
      <c r="E478" s="106"/>
    </row>
    <row r="479" spans="5:5">
      <c r="E479" s="106"/>
    </row>
    <row r="480" spans="5:5">
      <c r="E480" s="106"/>
    </row>
    <row r="481" spans="5:5">
      <c r="E481" s="106"/>
    </row>
    <row r="482" spans="5:5">
      <c r="E482" s="106"/>
    </row>
    <row r="483" spans="5:5">
      <c r="E483" s="106"/>
    </row>
    <row r="484" spans="5:5">
      <c r="E484" s="106"/>
    </row>
    <row r="485" spans="5:5">
      <c r="E485" s="106"/>
    </row>
    <row r="486" spans="5:5">
      <c r="E486" s="106"/>
    </row>
    <row r="487" spans="5:5">
      <c r="E487" s="106"/>
    </row>
    <row r="488" spans="5:5">
      <c r="E488" s="106"/>
    </row>
    <row r="489" spans="5:5">
      <c r="E489" s="106"/>
    </row>
    <row r="490" spans="5:5">
      <c r="E490" s="106"/>
    </row>
    <row r="491" spans="5:5">
      <c r="E491" s="106"/>
    </row>
    <row r="492" spans="5:5">
      <c r="E492" s="106"/>
    </row>
    <row r="493" spans="5:5">
      <c r="E493" s="106"/>
    </row>
    <row r="494" spans="5:5">
      <c r="E494" s="106"/>
    </row>
    <row r="495" spans="5:5">
      <c r="E495" s="106"/>
    </row>
    <row r="496" spans="5:5">
      <c r="E496" s="106"/>
    </row>
    <row r="497" spans="5:5">
      <c r="E497" s="106"/>
    </row>
    <row r="498" spans="5:5">
      <c r="E498" s="106"/>
    </row>
    <row r="499" spans="5:5">
      <c r="E499" s="106"/>
    </row>
    <row r="500" spans="5:5">
      <c r="E500" s="106"/>
    </row>
    <row r="501" spans="5:5">
      <c r="E501" s="106"/>
    </row>
    <row r="502" spans="5:5">
      <c r="E502" s="106"/>
    </row>
    <row r="503" spans="5:5">
      <c r="E503" s="106"/>
    </row>
    <row r="504" spans="5:5">
      <c r="E504" s="106"/>
    </row>
    <row r="505" spans="5:5">
      <c r="E505" s="106"/>
    </row>
    <row r="506" spans="5:5">
      <c r="E506" s="106"/>
    </row>
    <row r="507" spans="5:5">
      <c r="E507" s="106"/>
    </row>
    <row r="508" spans="5:5">
      <c r="E508" s="106"/>
    </row>
    <row r="509" spans="5:5">
      <c r="E509" s="106"/>
    </row>
    <row r="510" spans="5:5">
      <c r="E510" s="106"/>
    </row>
    <row r="511" spans="5:5">
      <c r="E511" s="106"/>
    </row>
    <row r="512" spans="5:5">
      <c r="E512" s="106"/>
    </row>
    <row r="513" spans="5:5">
      <c r="E513" s="106"/>
    </row>
    <row r="514" spans="5:5">
      <c r="E514" s="106"/>
    </row>
    <row r="515" spans="5:5">
      <c r="E515" s="106"/>
    </row>
    <row r="516" spans="5:5">
      <c r="E516" s="106"/>
    </row>
    <row r="517" spans="5:5">
      <c r="E517" s="106"/>
    </row>
    <row r="518" spans="5:5">
      <c r="E518" s="106"/>
    </row>
    <row r="519" spans="5:5">
      <c r="E519" s="106"/>
    </row>
    <row r="520" spans="5:5">
      <c r="E520" s="106"/>
    </row>
    <row r="521" spans="5:5">
      <c r="E521" s="106"/>
    </row>
    <row r="522" spans="5:5">
      <c r="E522" s="106"/>
    </row>
    <row r="523" spans="5:5">
      <c r="E523" s="106"/>
    </row>
    <row r="524" spans="5:5">
      <c r="E524" s="106"/>
    </row>
    <row r="525" spans="5:5">
      <c r="E525" s="106"/>
    </row>
    <row r="526" spans="5:5">
      <c r="E526" s="106"/>
    </row>
    <row r="527" spans="5:5">
      <c r="E527" s="106"/>
    </row>
    <row r="528" spans="5:5">
      <c r="E528" s="106"/>
    </row>
    <row r="529" spans="5:5">
      <c r="E529" s="106"/>
    </row>
    <row r="530" spans="5:5">
      <c r="E530" s="106"/>
    </row>
    <row r="531" spans="5:5">
      <c r="E531" s="106"/>
    </row>
    <row r="532" spans="5:5">
      <c r="E532" s="106"/>
    </row>
    <row r="533" spans="5:5">
      <c r="E533" s="106"/>
    </row>
    <row r="534" spans="5:5">
      <c r="E534" s="106"/>
    </row>
    <row r="535" spans="5:5">
      <c r="E535" s="106"/>
    </row>
    <row r="536" spans="5:5">
      <c r="E536" s="106"/>
    </row>
    <row r="537" spans="5:5">
      <c r="E537" s="106"/>
    </row>
    <row r="538" spans="5:5">
      <c r="E538" s="106"/>
    </row>
    <row r="539" spans="5:5">
      <c r="E539" s="106"/>
    </row>
    <row r="540" spans="5:5">
      <c r="E540" s="106"/>
    </row>
    <row r="541" spans="5:5">
      <c r="E541" s="106"/>
    </row>
    <row r="542" spans="5:5">
      <c r="E542" s="106"/>
    </row>
    <row r="543" spans="5:5">
      <c r="E543" s="106"/>
    </row>
    <row r="544" spans="5:5">
      <c r="E544" s="106"/>
    </row>
    <row r="545" spans="5:5">
      <c r="E545" s="106"/>
    </row>
    <row r="546" spans="5:5">
      <c r="E546" s="106"/>
    </row>
    <row r="547" spans="5:5">
      <c r="E547" s="106"/>
    </row>
    <row r="548" spans="5:5">
      <c r="E548" s="106"/>
    </row>
    <row r="549" spans="5:5">
      <c r="E549" s="106"/>
    </row>
    <row r="550" spans="5:5">
      <c r="E550" s="106"/>
    </row>
    <row r="551" spans="5:5">
      <c r="E551" s="106"/>
    </row>
    <row r="552" spans="5:5">
      <c r="E552" s="106"/>
    </row>
    <row r="553" spans="5:5">
      <c r="E553" s="106"/>
    </row>
    <row r="554" spans="5:5">
      <c r="E554" s="106"/>
    </row>
    <row r="555" spans="5:5">
      <c r="E555" s="106"/>
    </row>
    <row r="556" spans="5:5">
      <c r="E556" s="106"/>
    </row>
    <row r="557" spans="5:5">
      <c r="E557" s="106"/>
    </row>
    <row r="558" spans="5:5">
      <c r="E558" s="106"/>
    </row>
    <row r="559" spans="5:5">
      <c r="E559" s="106"/>
    </row>
    <row r="560" spans="5:5">
      <c r="E560" s="106"/>
    </row>
    <row r="561" spans="5:5">
      <c r="E561" s="106"/>
    </row>
    <row r="562" spans="5:5">
      <c r="E562" s="106"/>
    </row>
    <row r="563" spans="5:5">
      <c r="E563" s="106"/>
    </row>
    <row r="564" spans="5:5">
      <c r="E564" s="106"/>
    </row>
    <row r="565" spans="5:5">
      <c r="E565" s="106"/>
    </row>
    <row r="566" spans="5:5">
      <c r="E566" s="106"/>
    </row>
    <row r="567" spans="5:5">
      <c r="E567" s="106"/>
    </row>
    <row r="568" spans="5:5">
      <c r="E568" s="106"/>
    </row>
    <row r="569" spans="5:5">
      <c r="E569" s="106"/>
    </row>
    <row r="570" spans="5:5">
      <c r="E570" s="106"/>
    </row>
    <row r="571" spans="5:5">
      <c r="E571" s="106"/>
    </row>
    <row r="572" spans="5:5">
      <c r="E572" s="106"/>
    </row>
    <row r="573" spans="5:5">
      <c r="E573" s="106"/>
    </row>
    <row r="574" spans="5:5">
      <c r="E574" s="106"/>
    </row>
    <row r="575" spans="5:5">
      <c r="E575" s="106"/>
    </row>
    <row r="576" spans="5:5">
      <c r="E576" s="106"/>
    </row>
    <row r="577" spans="5:5">
      <c r="E577" s="106"/>
    </row>
    <row r="578" spans="5:5">
      <c r="E578" s="106"/>
    </row>
    <row r="579" spans="5:5">
      <c r="E579" s="106"/>
    </row>
    <row r="580" spans="5:5">
      <c r="E580" s="106"/>
    </row>
    <row r="581" spans="5:5">
      <c r="E581" s="106"/>
    </row>
    <row r="582" spans="5:5">
      <c r="E582" s="106"/>
    </row>
    <row r="583" spans="5:5">
      <c r="E583" s="106"/>
    </row>
    <row r="584" spans="5:5">
      <c r="E584" s="106"/>
    </row>
    <row r="585" spans="5:5">
      <c r="E585" s="106"/>
    </row>
    <row r="586" spans="5:5">
      <c r="E586" s="106"/>
    </row>
    <row r="587" spans="5:5">
      <c r="E587" s="106"/>
    </row>
    <row r="588" spans="5:5">
      <c r="E588" s="106"/>
    </row>
    <row r="589" spans="5:5">
      <c r="E589" s="106"/>
    </row>
    <row r="590" spans="5:5">
      <c r="E590" s="106"/>
    </row>
    <row r="591" spans="5:5">
      <c r="E591" s="106"/>
    </row>
    <row r="592" spans="5:5">
      <c r="E592" s="106"/>
    </row>
    <row r="593" spans="5:5">
      <c r="E593" s="106"/>
    </row>
    <row r="594" spans="5:5">
      <c r="E594" s="106"/>
    </row>
    <row r="595" spans="5:5">
      <c r="E595" s="106"/>
    </row>
    <row r="596" spans="5:5">
      <c r="E596" s="106"/>
    </row>
    <row r="597" spans="5:5">
      <c r="E597" s="106"/>
    </row>
    <row r="598" spans="5:5">
      <c r="E598" s="106"/>
    </row>
    <row r="599" spans="5:5">
      <c r="E599" s="106"/>
    </row>
    <row r="600" spans="5:5">
      <c r="E600" s="106"/>
    </row>
    <row r="601" spans="5:5">
      <c r="E601" s="106"/>
    </row>
    <row r="602" spans="5:5">
      <c r="E602" s="106"/>
    </row>
    <row r="603" spans="5:5">
      <c r="E603" s="106"/>
    </row>
    <row r="604" spans="5:5">
      <c r="E604" s="106"/>
    </row>
    <row r="605" spans="5:5">
      <c r="E605" s="106"/>
    </row>
    <row r="606" spans="5:5">
      <c r="E606" s="106"/>
    </row>
    <row r="607" spans="5:5">
      <c r="E607" s="106"/>
    </row>
    <row r="608" spans="5:5">
      <c r="E608" s="106"/>
    </row>
    <row r="609" spans="5:5">
      <c r="E609" s="106"/>
    </row>
    <row r="610" spans="5:5">
      <c r="E610" s="106"/>
    </row>
    <row r="611" spans="5:5">
      <c r="E611" s="106"/>
    </row>
    <row r="612" spans="5:5">
      <c r="E612" s="106"/>
    </row>
    <row r="613" spans="5:5">
      <c r="E613" s="106"/>
    </row>
    <row r="614" spans="5:5">
      <c r="E614" s="106"/>
    </row>
    <row r="615" spans="5:5">
      <c r="E615" s="106"/>
    </row>
    <row r="616" spans="5:5">
      <c r="E616" s="106"/>
    </row>
    <row r="617" spans="5:5">
      <c r="E617" s="106"/>
    </row>
    <row r="618" spans="5:5">
      <c r="E618" s="106"/>
    </row>
    <row r="619" spans="5:5">
      <c r="E619" s="106"/>
    </row>
    <row r="620" spans="5:5">
      <c r="E620" s="106"/>
    </row>
    <row r="621" spans="5:5">
      <c r="E621" s="106"/>
    </row>
    <row r="622" spans="5:5">
      <c r="E622" s="106"/>
    </row>
    <row r="623" spans="5:5">
      <c r="E623" s="106"/>
    </row>
    <row r="624" spans="5:5">
      <c r="E624" s="106"/>
    </row>
    <row r="625" spans="5:5">
      <c r="E625" s="106"/>
    </row>
    <row r="626" spans="5:5">
      <c r="E626" s="106"/>
    </row>
    <row r="627" spans="5:5">
      <c r="E627" s="106"/>
    </row>
    <row r="628" spans="5:5">
      <c r="E628" s="106"/>
    </row>
    <row r="629" spans="5:5">
      <c r="E629" s="106"/>
    </row>
    <row r="630" spans="5:5">
      <c r="E630" s="106"/>
    </row>
    <row r="631" spans="5:5">
      <c r="E631" s="106"/>
    </row>
    <row r="632" spans="5:5">
      <c r="E632" s="106"/>
    </row>
    <row r="633" spans="5:5">
      <c r="E633" s="106"/>
    </row>
    <row r="634" spans="5:5">
      <c r="E634" s="106"/>
    </row>
    <row r="635" spans="5:5">
      <c r="E635" s="106"/>
    </row>
    <row r="636" spans="5:5">
      <c r="E636" s="106"/>
    </row>
    <row r="637" spans="5:5">
      <c r="E637" s="106"/>
    </row>
    <row r="638" spans="5:5">
      <c r="E638" s="106"/>
    </row>
    <row r="639" spans="5:5">
      <c r="E639" s="106"/>
    </row>
    <row r="640" spans="5:5">
      <c r="E640" s="106"/>
    </row>
    <row r="641" spans="5:5">
      <c r="E641" s="106"/>
    </row>
    <row r="642" spans="5:5">
      <c r="E642" s="106"/>
    </row>
    <row r="643" spans="5:5">
      <c r="E643" s="106"/>
    </row>
    <row r="644" spans="5:5">
      <c r="E644" s="106"/>
    </row>
    <row r="645" spans="5:5">
      <c r="E645" s="106"/>
    </row>
    <row r="646" spans="5:5">
      <c r="E646" s="106"/>
    </row>
    <row r="647" spans="5:5">
      <c r="E647" s="106"/>
    </row>
    <row r="648" spans="5:5">
      <c r="E648" s="106"/>
    </row>
    <row r="649" spans="5:5">
      <c r="E649" s="106"/>
    </row>
    <row r="650" spans="5:5">
      <c r="E650" s="106"/>
    </row>
    <row r="651" spans="5:5">
      <c r="E651" s="106"/>
    </row>
    <row r="652" spans="5:5">
      <c r="E652" s="106"/>
    </row>
    <row r="653" spans="5:5">
      <c r="E653" s="106"/>
    </row>
    <row r="654" spans="5:5">
      <c r="E654" s="106"/>
    </row>
    <row r="655" spans="5:5">
      <c r="E655" s="106"/>
    </row>
    <row r="656" spans="5:5">
      <c r="E656" s="106"/>
    </row>
    <row r="657" spans="5:5">
      <c r="E657" s="106"/>
    </row>
    <row r="658" spans="5:5">
      <c r="E658" s="106"/>
    </row>
    <row r="659" spans="5:5">
      <c r="E659" s="106"/>
    </row>
    <row r="660" spans="5:5">
      <c r="E660" s="106"/>
    </row>
    <row r="661" spans="5:5">
      <c r="E661" s="106"/>
    </row>
    <row r="662" spans="5:5">
      <c r="E662" s="106"/>
    </row>
    <row r="663" spans="5:5">
      <c r="E663" s="106"/>
    </row>
    <row r="664" spans="5:5">
      <c r="E664" s="106"/>
    </row>
    <row r="665" spans="5:5">
      <c r="E665" s="106"/>
    </row>
    <row r="666" spans="5:5">
      <c r="E666" s="106"/>
    </row>
    <row r="667" spans="5:5">
      <c r="E667" s="106"/>
    </row>
    <row r="668" spans="5:5">
      <c r="E668" s="106"/>
    </row>
    <row r="669" spans="5:5">
      <c r="E669" s="106"/>
    </row>
    <row r="670" spans="5:5">
      <c r="E670" s="106"/>
    </row>
    <row r="671" spans="5:5">
      <c r="E671" s="106"/>
    </row>
    <row r="672" spans="5:5">
      <c r="E672" s="106"/>
    </row>
    <row r="673" spans="5:5">
      <c r="E673" s="106"/>
    </row>
    <row r="674" spans="5:5">
      <c r="E674" s="106"/>
    </row>
    <row r="675" spans="5:5">
      <c r="E675" s="106"/>
    </row>
    <row r="676" spans="5:5">
      <c r="E676" s="106"/>
    </row>
    <row r="677" spans="5:5">
      <c r="E677" s="106"/>
    </row>
    <row r="678" spans="5:5">
      <c r="E678" s="106"/>
    </row>
    <row r="679" spans="5:5">
      <c r="E679" s="106"/>
    </row>
    <row r="680" spans="5:5">
      <c r="E680" s="106"/>
    </row>
    <row r="681" spans="5:5">
      <c r="E681" s="106"/>
    </row>
    <row r="682" spans="5:5">
      <c r="E682" s="106"/>
    </row>
    <row r="683" spans="5:5">
      <c r="E683" s="106"/>
    </row>
    <row r="684" spans="5:5">
      <c r="E684" s="106"/>
    </row>
    <row r="685" spans="5:5">
      <c r="E685" s="106"/>
    </row>
    <row r="686" spans="5:5">
      <c r="E686" s="106"/>
    </row>
    <row r="687" spans="5:5">
      <c r="E687" s="106"/>
    </row>
    <row r="688" spans="5:5">
      <c r="E688" s="106"/>
    </row>
    <row r="689" spans="5:5">
      <c r="E689" s="106"/>
    </row>
    <row r="690" spans="5:5">
      <c r="E690" s="106"/>
    </row>
    <row r="691" spans="5:5">
      <c r="E691" s="106"/>
    </row>
    <row r="692" spans="5:5">
      <c r="E692" s="106"/>
    </row>
    <row r="693" spans="5:5">
      <c r="E693" s="106"/>
    </row>
    <row r="694" spans="5:5">
      <c r="E694" s="106"/>
    </row>
    <row r="695" spans="5:5">
      <c r="E695" s="106"/>
    </row>
    <row r="696" spans="5:5">
      <c r="E696" s="106"/>
    </row>
    <row r="697" spans="5:5">
      <c r="E697" s="106"/>
    </row>
    <row r="698" spans="5:5">
      <c r="E698" s="106"/>
    </row>
    <row r="699" spans="5:5">
      <c r="E699" s="106"/>
    </row>
    <row r="700" spans="5:5">
      <c r="E700" s="106"/>
    </row>
    <row r="701" spans="5:5">
      <c r="E701" s="106"/>
    </row>
    <row r="702" spans="5:5">
      <c r="E702" s="106"/>
    </row>
    <row r="703" spans="5:5">
      <c r="E703" s="106"/>
    </row>
    <row r="704" spans="5:5">
      <c r="E704" s="106"/>
    </row>
    <row r="705" spans="5:5">
      <c r="E705" s="106"/>
    </row>
    <row r="706" spans="5:5">
      <c r="E706" s="106"/>
    </row>
    <row r="707" spans="5:5">
      <c r="E707" s="106"/>
    </row>
    <row r="708" spans="5:5">
      <c r="E708" s="106"/>
    </row>
    <row r="709" spans="5:5">
      <c r="E709" s="106"/>
    </row>
    <row r="710" spans="5:5">
      <c r="E710" s="106"/>
    </row>
    <row r="711" spans="5:5">
      <c r="E711" s="106"/>
    </row>
    <row r="712" spans="5:5">
      <c r="E712" s="106"/>
    </row>
    <row r="713" spans="5:5">
      <c r="E713" s="106"/>
    </row>
    <row r="714" spans="5:5">
      <c r="E714" s="106"/>
    </row>
    <row r="715" spans="5:5">
      <c r="E715" s="106"/>
    </row>
    <row r="716" spans="5:5">
      <c r="E716" s="106"/>
    </row>
    <row r="717" spans="5:5">
      <c r="E717" s="106"/>
    </row>
    <row r="718" spans="5:5">
      <c r="E718" s="106"/>
    </row>
    <row r="719" spans="5:5">
      <c r="E719" s="106"/>
    </row>
    <row r="720" spans="5:5">
      <c r="E720" s="106"/>
    </row>
    <row r="721" spans="5:5">
      <c r="E721" s="106"/>
    </row>
    <row r="722" spans="5:5">
      <c r="E722" s="106"/>
    </row>
    <row r="723" spans="5:5">
      <c r="E723" s="106"/>
    </row>
    <row r="724" spans="5:5">
      <c r="E724" s="106"/>
    </row>
    <row r="725" spans="5:5">
      <c r="E725" s="106"/>
    </row>
    <row r="726" spans="5:5">
      <c r="E726" s="106"/>
    </row>
    <row r="727" spans="5:5">
      <c r="E727" s="106"/>
    </row>
    <row r="728" spans="5:5">
      <c r="E728" s="106"/>
    </row>
    <row r="729" spans="5:5">
      <c r="E729" s="106"/>
    </row>
    <row r="730" spans="5:5">
      <c r="E730" s="106"/>
    </row>
    <row r="731" spans="5:5">
      <c r="E731" s="106"/>
    </row>
    <row r="732" spans="5:5">
      <c r="E732" s="106"/>
    </row>
    <row r="733" spans="5:5">
      <c r="E733" s="106"/>
    </row>
    <row r="734" spans="5:5">
      <c r="E734" s="106"/>
    </row>
    <row r="735" spans="5:5">
      <c r="E735" s="106"/>
    </row>
    <row r="736" spans="5:5">
      <c r="E736" s="106"/>
    </row>
    <row r="737" spans="5:5">
      <c r="E737" s="106"/>
    </row>
    <row r="738" spans="5:5">
      <c r="E738" s="106"/>
    </row>
    <row r="739" spans="5:5">
      <c r="E739" s="106"/>
    </row>
    <row r="740" spans="5:5">
      <c r="E740" s="106"/>
    </row>
    <row r="741" spans="5:5">
      <c r="E741" s="106"/>
    </row>
    <row r="742" spans="5:5">
      <c r="E742" s="106"/>
    </row>
    <row r="743" spans="5:5">
      <c r="E743" s="106"/>
    </row>
    <row r="744" spans="5:5">
      <c r="E744" s="106"/>
    </row>
    <row r="745" spans="5:5">
      <c r="E745" s="106"/>
    </row>
    <row r="746" spans="5:5">
      <c r="E746" s="106"/>
    </row>
    <row r="747" spans="5:5">
      <c r="E747" s="106"/>
    </row>
    <row r="748" spans="5:5">
      <c r="E748" s="106"/>
    </row>
    <row r="749" spans="5:5">
      <c r="E749" s="106"/>
    </row>
    <row r="750" spans="5:5">
      <c r="E750" s="106"/>
    </row>
    <row r="751" spans="5:5">
      <c r="E751" s="106"/>
    </row>
    <row r="752" spans="5:5">
      <c r="E752" s="106"/>
    </row>
    <row r="753" spans="5:5">
      <c r="E753" s="106"/>
    </row>
    <row r="754" spans="5:5">
      <c r="E754" s="106"/>
    </row>
    <row r="755" spans="5:5">
      <c r="E755" s="106"/>
    </row>
    <row r="756" spans="5:5">
      <c r="E756" s="106"/>
    </row>
    <row r="757" spans="5:5">
      <c r="E757" s="106"/>
    </row>
    <row r="758" spans="5:5">
      <c r="E758" s="106"/>
    </row>
    <row r="759" spans="5:5">
      <c r="E759" s="106"/>
    </row>
    <row r="760" spans="5:5">
      <c r="E760" s="106"/>
    </row>
    <row r="761" spans="5:5">
      <c r="E761" s="106"/>
    </row>
    <row r="762" spans="5:5">
      <c r="E762" s="106"/>
    </row>
    <row r="763" spans="5:5">
      <c r="E763" s="106"/>
    </row>
    <row r="764" spans="5:5">
      <c r="E764" s="106"/>
    </row>
    <row r="765" spans="5:5">
      <c r="E765" s="106"/>
    </row>
    <row r="766" spans="5:5">
      <c r="E766" s="106"/>
    </row>
    <row r="767" spans="5:5">
      <c r="E767" s="106"/>
    </row>
    <row r="768" spans="5:5">
      <c r="E768" s="106"/>
    </row>
    <row r="769" spans="5:5">
      <c r="E769" s="106"/>
    </row>
    <row r="770" spans="5:5">
      <c r="E770" s="106"/>
    </row>
    <row r="771" spans="5:5">
      <c r="E771" s="106"/>
    </row>
    <row r="772" spans="5:5">
      <c r="E772" s="106"/>
    </row>
    <row r="773" spans="5:5">
      <c r="E773" s="106"/>
    </row>
    <row r="774" spans="5:5">
      <c r="E774" s="106"/>
    </row>
    <row r="775" spans="5:5">
      <c r="E775" s="106"/>
    </row>
    <row r="776" spans="5:5">
      <c r="E776" s="106"/>
    </row>
    <row r="777" spans="5:5">
      <c r="E777" s="106"/>
    </row>
    <row r="778" spans="5:5">
      <c r="E778" s="106"/>
    </row>
    <row r="779" spans="5:5">
      <c r="E779" s="106"/>
    </row>
    <row r="780" spans="5:5">
      <c r="E780" s="106"/>
    </row>
    <row r="781" spans="5:5">
      <c r="E781" s="106"/>
    </row>
    <row r="782" spans="5:5">
      <c r="E782" s="106"/>
    </row>
    <row r="783" spans="5:5">
      <c r="E783" s="106"/>
    </row>
    <row r="784" spans="5:5">
      <c r="E784" s="106"/>
    </row>
    <row r="785" spans="5:5">
      <c r="E785" s="106"/>
    </row>
    <row r="786" spans="5:5">
      <c r="E786" s="106"/>
    </row>
    <row r="787" spans="5:5">
      <c r="E787" s="106"/>
    </row>
    <row r="788" spans="5:5">
      <c r="E788" s="106"/>
    </row>
    <row r="789" spans="5:5">
      <c r="E789" s="106"/>
    </row>
    <row r="790" spans="5:5">
      <c r="E790" s="106"/>
    </row>
    <row r="791" spans="5:5">
      <c r="E791" s="106"/>
    </row>
    <row r="792" spans="5:5">
      <c r="E792" s="106"/>
    </row>
    <row r="793" spans="5:5">
      <c r="E793" s="106"/>
    </row>
    <row r="794" spans="5:5">
      <c r="E794" s="106"/>
    </row>
    <row r="795" spans="5:5">
      <c r="E795" s="106"/>
    </row>
    <row r="796" spans="5:5">
      <c r="E796" s="106"/>
    </row>
    <row r="797" spans="5:5">
      <c r="E797" s="106"/>
    </row>
    <row r="798" spans="5:5">
      <c r="E798" s="106"/>
    </row>
    <row r="799" spans="5:5">
      <c r="E799" s="106"/>
    </row>
    <row r="800" spans="5:5">
      <c r="E800" s="106"/>
    </row>
    <row r="801" spans="5:5">
      <c r="E801" s="106"/>
    </row>
    <row r="802" spans="5:5">
      <c r="E802" s="106"/>
    </row>
    <row r="803" spans="5:5">
      <c r="E803" s="106"/>
    </row>
    <row r="804" spans="5:5">
      <c r="E804" s="106"/>
    </row>
    <row r="805" spans="5:5">
      <c r="E805" s="106"/>
    </row>
    <row r="806" spans="5:5">
      <c r="E806" s="106"/>
    </row>
    <row r="807" spans="5:5">
      <c r="E807" s="106"/>
    </row>
    <row r="808" spans="5:5">
      <c r="E808" s="106"/>
    </row>
    <row r="809" spans="5:5">
      <c r="E809" s="106"/>
    </row>
    <row r="810" spans="5:5">
      <c r="E810" s="106"/>
    </row>
    <row r="811" spans="5:5">
      <c r="E811" s="106"/>
    </row>
    <row r="812" spans="5:5">
      <c r="E812" s="106"/>
    </row>
    <row r="813" spans="5:5">
      <c r="E813" s="106"/>
    </row>
    <row r="814" spans="5:5">
      <c r="E814" s="106"/>
    </row>
    <row r="815" spans="5:5">
      <c r="E815" s="106"/>
    </row>
    <row r="816" spans="5:5">
      <c r="E816" s="106"/>
    </row>
    <row r="817" spans="5:5">
      <c r="E817" s="106"/>
    </row>
    <row r="818" spans="5:5">
      <c r="E818" s="106"/>
    </row>
    <row r="819" spans="5:5">
      <c r="E819" s="106"/>
    </row>
    <row r="820" spans="5:5">
      <c r="E820" s="106"/>
    </row>
    <row r="821" spans="5:5">
      <c r="E821" s="106"/>
    </row>
    <row r="822" spans="5:5">
      <c r="E822" s="106"/>
    </row>
    <row r="823" spans="5:5">
      <c r="E823" s="106"/>
    </row>
    <row r="824" spans="5:5">
      <c r="E824" s="106"/>
    </row>
    <row r="825" spans="5:5">
      <c r="E825" s="106"/>
    </row>
    <row r="826" spans="5:5">
      <c r="E826" s="106"/>
    </row>
    <row r="827" spans="5:5">
      <c r="E827" s="106"/>
    </row>
    <row r="828" spans="5:5">
      <c r="E828" s="106"/>
    </row>
    <row r="829" spans="5:5">
      <c r="E829" s="106"/>
    </row>
    <row r="830" spans="5:5">
      <c r="E830" s="106"/>
    </row>
    <row r="831" spans="5:5">
      <c r="E831" s="106"/>
    </row>
    <row r="832" spans="5:5">
      <c r="E832" s="106"/>
    </row>
    <row r="833" spans="5:5">
      <c r="E833" s="106"/>
    </row>
    <row r="834" spans="5:5">
      <c r="E834" s="106"/>
    </row>
    <row r="835" spans="5:5">
      <c r="E835" s="106"/>
    </row>
    <row r="836" spans="5:5">
      <c r="E836" s="106"/>
    </row>
    <row r="837" spans="5:5">
      <c r="E837" s="106"/>
    </row>
    <row r="838" spans="5:5">
      <c r="E838" s="106"/>
    </row>
    <row r="839" spans="5:5">
      <c r="E839" s="106"/>
    </row>
    <row r="840" spans="5:5">
      <c r="E840" s="106"/>
    </row>
    <row r="841" spans="5:5">
      <c r="E841" s="106"/>
    </row>
    <row r="842" spans="5:5">
      <c r="E842" s="106"/>
    </row>
    <row r="843" spans="5:5">
      <c r="E843" s="106"/>
    </row>
    <row r="844" spans="5:5">
      <c r="E844" s="106"/>
    </row>
    <row r="845" spans="5:5">
      <c r="E845" s="106"/>
    </row>
    <row r="846" spans="5:5">
      <c r="E846" s="106"/>
    </row>
    <row r="847" spans="5:5">
      <c r="E847" s="106"/>
    </row>
    <row r="848" spans="5:5">
      <c r="E848" s="106"/>
    </row>
    <row r="849" spans="5:5">
      <c r="E849" s="106"/>
    </row>
    <row r="850" spans="5:5">
      <c r="E850" s="106"/>
    </row>
    <row r="851" spans="5:5">
      <c r="E851" s="106"/>
    </row>
    <row r="852" spans="5:5">
      <c r="E852" s="106"/>
    </row>
    <row r="853" spans="5:5">
      <c r="E853" s="106"/>
    </row>
    <row r="854" spans="5:5">
      <c r="E854" s="106"/>
    </row>
    <row r="855" spans="5:5">
      <c r="E855" s="106"/>
    </row>
    <row r="856" spans="5:5">
      <c r="E856" s="106"/>
    </row>
    <row r="857" spans="5:5">
      <c r="E857" s="106"/>
    </row>
    <row r="858" spans="5:5">
      <c r="E858" s="106"/>
    </row>
    <row r="859" spans="5:5">
      <c r="E859" s="106"/>
    </row>
    <row r="860" spans="5:5">
      <c r="E860" s="106"/>
    </row>
    <row r="861" spans="5:5">
      <c r="E861" s="106"/>
    </row>
    <row r="862" spans="5:5">
      <c r="E862" s="106"/>
    </row>
    <row r="863" spans="5:5">
      <c r="E863" s="106"/>
    </row>
    <row r="864" spans="5:5">
      <c r="E864" s="106"/>
    </row>
    <row r="865" spans="5:5">
      <c r="E865" s="106"/>
    </row>
    <row r="866" spans="5:5">
      <c r="E866" s="106"/>
    </row>
    <row r="867" spans="5:5">
      <c r="E867" s="106"/>
    </row>
    <row r="868" spans="5:5">
      <c r="E868" s="106"/>
    </row>
    <row r="869" spans="5:5">
      <c r="E869" s="106"/>
    </row>
    <row r="870" spans="5:5">
      <c r="E870" s="106"/>
    </row>
    <row r="871" spans="5:5">
      <c r="E871" s="106"/>
    </row>
    <row r="872" spans="5:5">
      <c r="E872" s="106"/>
    </row>
    <row r="873" spans="5:5">
      <c r="E873" s="106"/>
    </row>
    <row r="874" spans="5:5">
      <c r="E874" s="106"/>
    </row>
    <row r="875" spans="5:5">
      <c r="E875" s="106"/>
    </row>
    <row r="876" spans="5:5">
      <c r="E876" s="106"/>
    </row>
    <row r="877" spans="5:5">
      <c r="E877" s="106"/>
    </row>
    <row r="878" spans="5:5">
      <c r="E878" s="106"/>
    </row>
    <row r="879" spans="5:5">
      <c r="E879" s="106"/>
    </row>
    <row r="880" spans="5:5">
      <c r="E880" s="106"/>
    </row>
    <row r="881" spans="5:5">
      <c r="E881" s="106"/>
    </row>
    <row r="882" spans="5:5">
      <c r="E882" s="106"/>
    </row>
    <row r="883" spans="5:5">
      <c r="E883" s="106"/>
    </row>
    <row r="884" spans="5:5">
      <c r="E884" s="106"/>
    </row>
    <row r="885" spans="5:5">
      <c r="E885" s="106"/>
    </row>
    <row r="886" spans="5:5">
      <c r="E886" s="106"/>
    </row>
    <row r="887" spans="5:5">
      <c r="E887" s="106"/>
    </row>
    <row r="888" spans="5:5">
      <c r="E888" s="106"/>
    </row>
    <row r="889" spans="5:5">
      <c r="E889" s="106"/>
    </row>
    <row r="890" spans="5:5">
      <c r="E890" s="106"/>
    </row>
    <row r="891" spans="5:5">
      <c r="E891" s="106"/>
    </row>
    <row r="892" spans="5:5">
      <c r="E892" s="106"/>
    </row>
    <row r="893" spans="5:5">
      <c r="E893" s="106"/>
    </row>
    <row r="894" spans="5:5">
      <c r="E894" s="106"/>
    </row>
    <row r="895" spans="5:5">
      <c r="E895" s="106"/>
    </row>
    <row r="896" spans="5:5">
      <c r="E896" s="106"/>
    </row>
    <row r="897" spans="5:5">
      <c r="E897" s="106"/>
    </row>
    <row r="898" spans="5:5">
      <c r="E898" s="106"/>
    </row>
    <row r="899" spans="5:5">
      <c r="E899" s="106"/>
    </row>
    <row r="900" spans="5:5">
      <c r="E900" s="106"/>
    </row>
    <row r="901" spans="5:5">
      <c r="E901" s="106"/>
    </row>
    <row r="902" spans="5:5">
      <c r="E902" s="106"/>
    </row>
    <row r="903" spans="5:5">
      <c r="E903" s="106"/>
    </row>
    <row r="904" spans="5:5">
      <c r="E904" s="106"/>
    </row>
    <row r="905" spans="5:5">
      <c r="E905" s="106"/>
    </row>
    <row r="906" spans="5:5">
      <c r="E906" s="106"/>
    </row>
    <row r="907" spans="5:5">
      <c r="E907" s="106"/>
    </row>
    <row r="908" spans="5:5">
      <c r="E908" s="106"/>
    </row>
    <row r="909" spans="5:5">
      <c r="E909" s="106"/>
    </row>
    <row r="910" spans="5:5">
      <c r="E910" s="106"/>
    </row>
    <row r="911" spans="5:5">
      <c r="E911" s="106"/>
    </row>
    <row r="912" spans="5:5">
      <c r="E912" s="106"/>
    </row>
    <row r="913" spans="5:5">
      <c r="E913" s="106"/>
    </row>
    <row r="914" spans="5:5">
      <c r="E914" s="106"/>
    </row>
    <row r="915" spans="5:5">
      <c r="E915" s="106"/>
    </row>
    <row r="916" spans="5:5">
      <c r="E916" s="106"/>
    </row>
    <row r="917" spans="5:5">
      <c r="E917" s="106"/>
    </row>
    <row r="918" spans="5:5">
      <c r="E918" s="106"/>
    </row>
    <row r="919" spans="5:5">
      <c r="E919" s="106"/>
    </row>
    <row r="920" spans="5:5">
      <c r="E920" s="106"/>
    </row>
    <row r="921" spans="5:5">
      <c r="E921" s="106"/>
    </row>
    <row r="922" spans="5:5">
      <c r="E922" s="106"/>
    </row>
    <row r="923" spans="5:5">
      <c r="E923" s="106"/>
    </row>
    <row r="924" spans="5:5">
      <c r="E924" s="106"/>
    </row>
    <row r="925" spans="5:5">
      <c r="E925" s="106"/>
    </row>
    <row r="926" spans="5:5">
      <c r="E926" s="106"/>
    </row>
    <row r="927" spans="5:5">
      <c r="E927" s="106"/>
    </row>
    <row r="928" spans="5:5">
      <c r="E928" s="106"/>
    </row>
    <row r="929" spans="5:5">
      <c r="E929" s="106"/>
    </row>
    <row r="930" spans="5:5">
      <c r="E930" s="106"/>
    </row>
    <row r="931" spans="5:5">
      <c r="E931" s="106"/>
    </row>
    <row r="932" spans="5:5">
      <c r="E932" s="106"/>
    </row>
    <row r="933" spans="5:5">
      <c r="E933" s="106"/>
    </row>
    <row r="934" spans="5:5">
      <c r="E934" s="106"/>
    </row>
    <row r="935" spans="5:5">
      <c r="E935" s="106"/>
    </row>
    <row r="936" spans="5:5">
      <c r="E936" s="106"/>
    </row>
    <row r="937" spans="5:5">
      <c r="E937" s="106"/>
    </row>
    <row r="938" spans="5:5">
      <c r="E938" s="106"/>
    </row>
    <row r="939" spans="5:5">
      <c r="E939" s="106"/>
    </row>
    <row r="940" spans="5:5">
      <c r="E940" s="106"/>
    </row>
    <row r="941" spans="5:5">
      <c r="E941" s="106"/>
    </row>
    <row r="942" spans="5:5">
      <c r="E942" s="106"/>
    </row>
    <row r="943" spans="5:5">
      <c r="E943" s="106"/>
    </row>
    <row r="944" spans="5:5">
      <c r="E944" s="106"/>
    </row>
    <row r="945" spans="5:5">
      <c r="E945" s="106"/>
    </row>
    <row r="946" spans="5:5">
      <c r="E946" s="106"/>
    </row>
    <row r="947" spans="5:5">
      <c r="E947" s="106"/>
    </row>
    <row r="948" spans="5:5">
      <c r="E948" s="106"/>
    </row>
    <row r="949" spans="5:5">
      <c r="E949" s="106"/>
    </row>
    <row r="950" spans="5:5">
      <c r="E950" s="106"/>
    </row>
    <row r="951" spans="5:5">
      <c r="E951" s="106"/>
    </row>
    <row r="952" spans="5:5">
      <c r="E952" s="106"/>
    </row>
    <row r="953" spans="5:5">
      <c r="E953" s="106"/>
    </row>
    <row r="954" spans="5:5">
      <c r="E954" s="106"/>
    </row>
    <row r="955" spans="5:5">
      <c r="E955" s="106"/>
    </row>
    <row r="956" spans="5:5">
      <c r="E956" s="106"/>
    </row>
    <row r="957" spans="5:5">
      <c r="E957" s="106"/>
    </row>
    <row r="958" spans="5:5">
      <c r="E958" s="106"/>
    </row>
    <row r="959" spans="5:5">
      <c r="E959" s="106"/>
    </row>
    <row r="960" spans="5:5">
      <c r="E960" s="106"/>
    </row>
    <row r="961" spans="5:5">
      <c r="E961" s="106"/>
    </row>
    <row r="962" spans="5:5">
      <c r="E962" s="106"/>
    </row>
    <row r="963" spans="5:5">
      <c r="E963" s="106"/>
    </row>
    <row r="964" spans="5:5">
      <c r="E964" s="106"/>
    </row>
    <row r="965" spans="5:5">
      <c r="E965" s="106"/>
    </row>
    <row r="966" spans="5:5">
      <c r="E966" s="106"/>
    </row>
    <row r="967" spans="5:5">
      <c r="E967" s="106"/>
    </row>
    <row r="968" spans="5:5">
      <c r="E968" s="106"/>
    </row>
    <row r="969" spans="5:5">
      <c r="E969" s="106"/>
    </row>
    <row r="970" spans="5:5">
      <c r="E970" s="106"/>
    </row>
    <row r="971" spans="5:5">
      <c r="E971" s="106"/>
    </row>
    <row r="972" spans="5:5">
      <c r="E972" s="106"/>
    </row>
    <row r="973" spans="5:5">
      <c r="E973" s="106"/>
    </row>
    <row r="974" spans="5:5">
      <c r="E974" s="106"/>
    </row>
    <row r="975" spans="5:5">
      <c r="E975" s="106"/>
    </row>
    <row r="976" spans="5:5">
      <c r="E976" s="106"/>
    </row>
    <row r="977" spans="5:5">
      <c r="E977" s="106"/>
    </row>
    <row r="978" spans="5:5">
      <c r="E978" s="106"/>
    </row>
    <row r="979" spans="5:5">
      <c r="E979" s="106"/>
    </row>
    <row r="980" spans="5:5">
      <c r="E980" s="106"/>
    </row>
    <row r="981" spans="5:5">
      <c r="E981" s="106"/>
    </row>
    <row r="982" spans="5:5">
      <c r="E982" s="106"/>
    </row>
    <row r="983" spans="5:5">
      <c r="E983" s="106"/>
    </row>
    <row r="984" spans="5:5">
      <c r="E984" s="106"/>
    </row>
    <row r="985" spans="5:5">
      <c r="E985" s="106"/>
    </row>
    <row r="986" spans="5:5">
      <c r="E986" s="106"/>
    </row>
    <row r="987" spans="5:5">
      <c r="E987" s="106"/>
    </row>
    <row r="988" spans="5:5">
      <c r="E988" s="106"/>
    </row>
    <row r="989" spans="5:5">
      <c r="E989" s="106"/>
    </row>
    <row r="990" spans="5:5">
      <c r="E990" s="106"/>
    </row>
    <row r="991" spans="5:5">
      <c r="E991" s="106"/>
    </row>
    <row r="992" spans="5:5">
      <c r="E992" s="106"/>
    </row>
    <row r="993" spans="5:5">
      <c r="E993" s="106"/>
    </row>
    <row r="994" spans="5:5">
      <c r="E994" s="106"/>
    </row>
    <row r="995" spans="5:5">
      <c r="E995" s="106"/>
    </row>
    <row r="996" spans="5:5">
      <c r="E996" s="106"/>
    </row>
    <row r="997" spans="5:5">
      <c r="E997" s="106"/>
    </row>
    <row r="998" spans="5:5">
      <c r="E998" s="106"/>
    </row>
    <row r="999" spans="5:5">
      <c r="E999" s="106"/>
    </row>
    <row r="1000" spans="5:5">
      <c r="E1000" s="106"/>
    </row>
    <row r="1001" spans="5:5">
      <c r="E1001" s="106"/>
    </row>
    <row r="1002" spans="5:5">
      <c r="E1002" s="106"/>
    </row>
    <row r="1003" spans="5:5">
      <c r="E1003" s="106"/>
    </row>
    <row r="1004" spans="5:5">
      <c r="E1004" s="106"/>
    </row>
    <row r="1005" spans="5:5">
      <c r="E1005" s="106"/>
    </row>
    <row r="1006" spans="5:5">
      <c r="E1006" s="106"/>
    </row>
    <row r="1007" spans="5:5">
      <c r="E1007" s="106"/>
    </row>
    <row r="1008" spans="5:5">
      <c r="E1008" s="106"/>
    </row>
    <row r="1009" spans="5:5">
      <c r="E1009" s="106"/>
    </row>
    <row r="1010" spans="5:5">
      <c r="E1010" s="106"/>
    </row>
    <row r="1011" spans="5:5">
      <c r="E1011" s="106"/>
    </row>
    <row r="1012" spans="5:5">
      <c r="E1012" s="106"/>
    </row>
    <row r="1013" spans="5:5">
      <c r="E1013" s="106"/>
    </row>
    <row r="1014" spans="5:5">
      <c r="E1014" s="106"/>
    </row>
    <row r="1015" spans="5:5">
      <c r="E1015" s="106"/>
    </row>
    <row r="1016" spans="5:5">
      <c r="E1016" s="106"/>
    </row>
    <row r="1017" spans="5:5">
      <c r="E1017" s="106"/>
    </row>
    <row r="1018" spans="5:5">
      <c r="E1018" s="106"/>
    </row>
    <row r="1019" spans="5:5">
      <c r="E1019" s="106"/>
    </row>
    <row r="1020" spans="5:5">
      <c r="E1020" s="106"/>
    </row>
    <row r="1021" spans="5:5">
      <c r="E1021" s="106"/>
    </row>
    <row r="1022" spans="5:5">
      <c r="E1022" s="106"/>
    </row>
    <row r="1023" spans="5:5">
      <c r="E1023" s="106"/>
    </row>
    <row r="1024" spans="5:5">
      <c r="E1024" s="106"/>
    </row>
    <row r="1025" spans="5:5">
      <c r="E1025" s="106"/>
    </row>
    <row r="1026" spans="5:5">
      <c r="E1026" s="106"/>
    </row>
    <row r="1027" spans="5:5">
      <c r="E1027" s="106"/>
    </row>
    <row r="1028" spans="5:5">
      <c r="E1028" s="106"/>
    </row>
    <row r="1029" spans="5:5">
      <c r="E1029" s="106"/>
    </row>
    <row r="1030" spans="5:5">
      <c r="E1030" s="106"/>
    </row>
    <row r="1031" spans="5:5">
      <c r="E1031" s="106"/>
    </row>
    <row r="1032" spans="5:5">
      <c r="E1032" s="106"/>
    </row>
    <row r="1033" spans="5:5">
      <c r="E1033" s="106"/>
    </row>
    <row r="1034" spans="5:5">
      <c r="E1034" s="106"/>
    </row>
    <row r="1035" spans="5:5">
      <c r="E1035" s="106"/>
    </row>
    <row r="1036" spans="5:5">
      <c r="E1036" s="106"/>
    </row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18:G18"/>
    <mergeCell ref="A50:G50"/>
    <mergeCell ref="A57:G57"/>
    <mergeCell ref="A59:G59"/>
    <mergeCell ref="A61:G61"/>
    <mergeCell ref="A63:G63"/>
    <mergeCell ref="A65:G65"/>
    <mergeCell ref="A67:G67"/>
  </mergeCells>
  <pageMargins left="0.7875" right="0.7875" top="1.05277777777778" bottom="1.05277777777778" header="0.7875" footer="0.7875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</sheetPr>
  <dimension ref="A1:K1048576"/>
  <sheetViews>
    <sheetView workbookViewId="0">
      <selection activeCell="B30" sqref="B30"/>
    </sheetView>
  </sheetViews>
  <sheetFormatPr defaultColWidth="12.6761904761905" defaultRowHeight="12.75"/>
  <cols>
    <col min="1" max="1" width="21.1047619047619" customWidth="1"/>
    <col min="2" max="2" width="40.6571428571429" customWidth="1"/>
    <col min="3" max="3" width="13.8857142857143" customWidth="1"/>
    <col min="4" max="4" width="12.3333333333333" customWidth="1"/>
    <col min="5" max="5" width="14.0095238095238" customWidth="1"/>
    <col min="7" max="7" width="15.3428571428571" customWidth="1"/>
    <col min="8" max="8" width="21" customWidth="1"/>
  </cols>
  <sheetData>
    <row r="1" spans="1:8">
      <c r="A1" s="510"/>
      <c r="B1" s="510"/>
      <c r="C1" s="510"/>
      <c r="D1" s="510"/>
      <c r="E1" s="797"/>
      <c r="F1" s="510"/>
      <c r="G1" s="510"/>
      <c r="H1" s="510"/>
    </row>
    <row r="2" spans="1:8">
      <c r="A2" s="510"/>
      <c r="B2" s="3"/>
      <c r="C2" s="3"/>
      <c r="D2" s="3"/>
      <c r="E2" s="553"/>
      <c r="F2" s="3"/>
      <c r="G2" s="3"/>
      <c r="H2" s="3"/>
    </row>
    <row r="3" spans="1:8">
      <c r="A3" s="3"/>
      <c r="B3" s="3"/>
      <c r="C3" s="3"/>
      <c r="D3" s="3"/>
      <c r="E3" s="553"/>
      <c r="F3" s="3"/>
      <c r="G3" s="3"/>
      <c r="H3" s="3"/>
    </row>
    <row r="4" spans="1:8">
      <c r="A4" s="3"/>
      <c r="B4" s="3"/>
      <c r="C4" s="3"/>
      <c r="D4" s="3"/>
      <c r="E4" s="553"/>
      <c r="F4" s="3"/>
      <c r="G4" s="3"/>
      <c r="H4" s="3"/>
    </row>
    <row r="5" spans="1:8">
      <c r="A5" s="3"/>
      <c r="B5" s="3"/>
      <c r="C5" s="3"/>
      <c r="D5" s="3"/>
      <c r="E5" s="553"/>
      <c r="F5" s="3"/>
      <c r="G5" s="3"/>
      <c r="H5" s="3"/>
    </row>
    <row r="6" spans="1:8">
      <c r="A6" s="798" t="s">
        <v>0</v>
      </c>
      <c r="B6" s="798"/>
      <c r="C6" s="798"/>
      <c r="D6" s="798"/>
      <c r="E6" s="798"/>
      <c r="F6" s="798"/>
      <c r="G6" s="798"/>
      <c r="H6" s="798"/>
    </row>
    <row r="7" spans="1:8">
      <c r="A7" s="798" t="s">
        <v>1</v>
      </c>
      <c r="B7" s="798"/>
      <c r="C7" s="798"/>
      <c r="D7" s="798"/>
      <c r="E7" s="798"/>
      <c r="F7" s="798"/>
      <c r="G7" s="798"/>
      <c r="H7" s="798"/>
    </row>
    <row r="8" spans="1:8">
      <c r="A8" s="798" t="s">
        <v>2</v>
      </c>
      <c r="B8" s="798"/>
      <c r="C8" s="798"/>
      <c r="D8" s="798"/>
      <c r="E8" s="798"/>
      <c r="F8" s="798"/>
      <c r="G8" s="798"/>
      <c r="H8" s="798"/>
    </row>
    <row r="9" spans="1:8">
      <c r="A9" s="799" t="s">
        <v>3</v>
      </c>
      <c r="B9" s="799"/>
      <c r="C9" s="799"/>
      <c r="D9" s="799"/>
      <c r="E9" s="799"/>
      <c r="F9" s="799"/>
      <c r="G9" s="799"/>
      <c r="H9" s="799"/>
    </row>
    <row r="10" spans="1:8">
      <c r="A10" s="799" t="s">
        <v>4</v>
      </c>
      <c r="B10" s="799"/>
      <c r="C10" s="799"/>
      <c r="D10" s="799"/>
      <c r="E10" s="799"/>
      <c r="F10" s="799"/>
      <c r="G10" s="799"/>
      <c r="H10" s="799"/>
    </row>
    <row r="11" spans="1:8">
      <c r="A11" s="800" t="s">
        <v>5</v>
      </c>
      <c r="B11" s="800"/>
      <c r="C11" s="800"/>
      <c r="D11" s="800"/>
      <c r="E11" s="800"/>
      <c r="F11" s="800"/>
      <c r="G11" s="800"/>
      <c r="H11" s="800"/>
    </row>
    <row r="12" spans="1:8">
      <c r="A12" s="8"/>
      <c r="B12" s="9"/>
      <c r="C12" s="10"/>
      <c r="D12" s="10"/>
      <c r="E12" s="554"/>
      <c r="F12" s="9"/>
      <c r="G12" s="10"/>
      <c r="H12" s="10"/>
    </row>
    <row r="13" ht="15.75" spans="1:8">
      <c r="A13" s="801" t="s">
        <v>6</v>
      </c>
      <c r="B13" s="801"/>
      <c r="C13" s="801"/>
      <c r="D13" s="801"/>
      <c r="E13" s="801"/>
      <c r="F13" s="801"/>
      <c r="G13" s="801"/>
      <c r="H13" s="801"/>
    </row>
    <row r="14" spans="1:8">
      <c r="A14" s="9"/>
      <c r="B14" s="9"/>
      <c r="C14" s="10"/>
      <c r="D14" s="10"/>
      <c r="E14" s="554"/>
      <c r="F14" s="9"/>
      <c r="G14" s="10"/>
      <c r="H14" s="10"/>
    </row>
    <row r="15" ht="38.25" spans="1:8">
      <c r="A15" s="802" t="s">
        <v>7</v>
      </c>
      <c r="B15" s="802" t="s">
        <v>8</v>
      </c>
      <c r="C15" s="802" t="s">
        <v>9</v>
      </c>
      <c r="D15" s="802" t="s">
        <v>10</v>
      </c>
      <c r="E15" s="803" t="s">
        <v>11</v>
      </c>
      <c r="F15" s="802" t="s">
        <v>12</v>
      </c>
      <c r="G15" s="804" t="s">
        <v>13</v>
      </c>
      <c r="H15" s="802" t="s">
        <v>14</v>
      </c>
    </row>
    <row r="16" ht="18.75" customHeight="1" spans="1:8">
      <c r="A16" s="627" t="s">
        <v>15</v>
      </c>
      <c r="B16" s="627"/>
      <c r="C16" s="627"/>
      <c r="D16" s="627"/>
      <c r="E16" s="627"/>
      <c r="F16" s="627"/>
      <c r="G16" s="627"/>
      <c r="H16" s="805">
        <f>SUM(E17:E17)</f>
        <v>0</v>
      </c>
    </row>
    <row r="17" spans="1:8">
      <c r="A17" s="806"/>
      <c r="B17" s="806"/>
      <c r="C17" s="807"/>
      <c r="D17" s="808"/>
      <c r="E17" s="809"/>
      <c r="F17" s="810"/>
      <c r="G17" s="810"/>
      <c r="H17" s="200"/>
    </row>
    <row r="18" ht="13.2" customHeight="1" spans="1:8">
      <c r="A18" s="627" t="s">
        <v>42</v>
      </c>
      <c r="B18" s="627"/>
      <c r="C18" s="627"/>
      <c r="D18" s="627"/>
      <c r="E18" s="627"/>
      <c r="F18" s="627"/>
      <c r="G18" s="627"/>
      <c r="H18" s="805">
        <f>E19</f>
        <v>0</v>
      </c>
    </row>
    <row r="19" spans="1:8">
      <c r="A19" s="806"/>
      <c r="B19" s="806"/>
      <c r="C19" s="810"/>
      <c r="D19" s="810"/>
      <c r="E19" s="811"/>
      <c r="F19" s="810"/>
      <c r="G19" s="806"/>
      <c r="H19" s="200"/>
    </row>
    <row r="20" ht="13.2" customHeight="1" spans="1:8">
      <c r="A20" s="627" t="s">
        <v>110</v>
      </c>
      <c r="B20" s="627"/>
      <c r="C20" s="627"/>
      <c r="D20" s="627"/>
      <c r="E20" s="627"/>
      <c r="F20" s="627"/>
      <c r="G20" s="627"/>
      <c r="H20" s="805">
        <f>SUM(E21:E22)</f>
        <v>0</v>
      </c>
    </row>
    <row r="21" spans="1:8">
      <c r="A21" s="812"/>
      <c r="B21" s="812"/>
      <c r="C21" s="813"/>
      <c r="D21" s="813"/>
      <c r="E21" s="814"/>
      <c r="F21" s="343"/>
      <c r="G21" s="343"/>
      <c r="H21" s="200"/>
    </row>
    <row r="22" ht="13.2" customHeight="1" spans="1:8">
      <c r="A22" s="627" t="s">
        <v>120</v>
      </c>
      <c r="B22" s="627"/>
      <c r="C22" s="627"/>
      <c r="D22" s="627"/>
      <c r="E22" s="627"/>
      <c r="F22" s="627"/>
      <c r="G22" s="627"/>
      <c r="H22" s="805">
        <f>SUM(E23:E37)</f>
        <v>1262717.18</v>
      </c>
    </row>
    <row r="23" spans="1:10">
      <c r="A23" s="372" t="s">
        <v>589</v>
      </c>
      <c r="B23" s="812" t="s">
        <v>590</v>
      </c>
      <c r="C23" s="813">
        <v>44659</v>
      </c>
      <c r="D23" s="813">
        <v>44662</v>
      </c>
      <c r="E23" s="814">
        <v>249862.83</v>
      </c>
      <c r="F23" s="813">
        <v>44698</v>
      </c>
      <c r="G23" s="343" t="s">
        <v>591</v>
      </c>
      <c r="H23" s="202"/>
      <c r="J23" s="43"/>
    </row>
    <row r="24" spans="1:10">
      <c r="A24" s="806" t="s">
        <v>592</v>
      </c>
      <c r="B24" s="806" t="s">
        <v>593</v>
      </c>
      <c r="C24" s="808">
        <v>44684</v>
      </c>
      <c r="D24" s="808">
        <v>44692</v>
      </c>
      <c r="E24" s="811">
        <v>54244.82</v>
      </c>
      <c r="F24" s="813">
        <v>44698</v>
      </c>
      <c r="G24" s="810" t="s">
        <v>18</v>
      </c>
      <c r="H24" s="200"/>
      <c r="J24" s="43"/>
    </row>
    <row r="25" spans="1:8">
      <c r="A25" s="806" t="s">
        <v>594</v>
      </c>
      <c r="B25" s="806" t="s">
        <v>593</v>
      </c>
      <c r="C25" s="808">
        <v>44684</v>
      </c>
      <c r="D25" s="808">
        <v>44692</v>
      </c>
      <c r="E25" s="811">
        <v>20695.05</v>
      </c>
      <c r="F25" s="813">
        <v>44698</v>
      </c>
      <c r="G25" s="810" t="s">
        <v>18</v>
      </c>
      <c r="H25" s="200"/>
    </row>
    <row r="26" spans="1:8">
      <c r="A26" s="806" t="s">
        <v>595</v>
      </c>
      <c r="B26" s="806" t="s">
        <v>274</v>
      </c>
      <c r="C26" s="808">
        <v>44684</v>
      </c>
      <c r="D26" s="808">
        <v>44698</v>
      </c>
      <c r="E26" s="811">
        <v>19302.05</v>
      </c>
      <c r="F26" s="813">
        <v>44698</v>
      </c>
      <c r="G26" s="810" t="s">
        <v>18</v>
      </c>
      <c r="H26" s="200"/>
    </row>
    <row r="27" spans="1:8">
      <c r="A27" s="806" t="s">
        <v>596</v>
      </c>
      <c r="B27" s="806" t="s">
        <v>282</v>
      </c>
      <c r="C27" s="808">
        <v>44690</v>
      </c>
      <c r="D27" s="808">
        <v>44691</v>
      </c>
      <c r="E27" s="811">
        <v>197227.73</v>
      </c>
      <c r="F27" s="813">
        <v>44698</v>
      </c>
      <c r="G27" s="810" t="s">
        <v>18</v>
      </c>
      <c r="H27" s="200"/>
    </row>
    <row r="28" spans="1:8">
      <c r="A28" s="806" t="s">
        <v>597</v>
      </c>
      <c r="B28" s="202" t="s">
        <v>598</v>
      </c>
      <c r="C28" s="808">
        <v>44690</v>
      </c>
      <c r="D28" s="808">
        <v>44698</v>
      </c>
      <c r="E28" s="811">
        <v>9837.65</v>
      </c>
      <c r="F28" s="813">
        <v>44698</v>
      </c>
      <c r="G28" s="810" t="s">
        <v>18</v>
      </c>
      <c r="H28" s="200"/>
    </row>
    <row r="29" spans="1:8">
      <c r="A29" s="806" t="s">
        <v>599</v>
      </c>
      <c r="B29" s="806" t="s">
        <v>282</v>
      </c>
      <c r="C29" s="808">
        <v>44691</v>
      </c>
      <c r="D29" s="808">
        <v>44691</v>
      </c>
      <c r="E29" s="811">
        <v>72846.75</v>
      </c>
      <c r="F29" s="813">
        <v>44698</v>
      </c>
      <c r="G29" s="810" t="s">
        <v>18</v>
      </c>
      <c r="H29" s="200"/>
    </row>
    <row r="30" spans="1:11">
      <c r="A30" s="815" t="s">
        <v>600</v>
      </c>
      <c r="B30" s="806" t="s">
        <v>601</v>
      </c>
      <c r="C30" s="808">
        <v>44691</v>
      </c>
      <c r="D30" s="808">
        <v>44697</v>
      </c>
      <c r="E30" s="811">
        <v>249831.3</v>
      </c>
      <c r="F30" s="813">
        <v>44698</v>
      </c>
      <c r="G30" s="810" t="s">
        <v>18</v>
      </c>
      <c r="H30" s="200"/>
      <c r="I30" s="819"/>
      <c r="J30" s="820"/>
      <c r="K30" s="820"/>
    </row>
    <row r="31" spans="1:8">
      <c r="A31" s="806" t="s">
        <v>602</v>
      </c>
      <c r="B31" s="806" t="s">
        <v>277</v>
      </c>
      <c r="C31" s="808">
        <v>44692</v>
      </c>
      <c r="D31" s="808">
        <v>44692</v>
      </c>
      <c r="E31" s="811">
        <v>69316.01</v>
      </c>
      <c r="F31" s="813">
        <v>44698</v>
      </c>
      <c r="G31" s="810" t="s">
        <v>18</v>
      </c>
      <c r="H31" s="200"/>
    </row>
    <row r="32" spans="1:8">
      <c r="A32" s="806" t="s">
        <v>603</v>
      </c>
      <c r="B32" s="815" t="s">
        <v>604</v>
      </c>
      <c r="C32" s="808">
        <v>44692</v>
      </c>
      <c r="D32" s="808">
        <v>44693</v>
      </c>
      <c r="E32" s="811">
        <v>86864.49</v>
      </c>
      <c r="F32" s="813">
        <v>44698</v>
      </c>
      <c r="G32" s="810" t="s">
        <v>18</v>
      </c>
      <c r="H32" s="200"/>
    </row>
    <row r="33" spans="1:8">
      <c r="A33" s="816" t="s">
        <v>605</v>
      </c>
      <c r="B33" s="816" t="s">
        <v>606</v>
      </c>
      <c r="C33" s="817">
        <v>44692</v>
      </c>
      <c r="D33" s="817">
        <v>44693</v>
      </c>
      <c r="E33" s="811">
        <v>81490.2</v>
      </c>
      <c r="F33" s="813">
        <v>44698</v>
      </c>
      <c r="G33" s="810" t="s">
        <v>18</v>
      </c>
      <c r="H33" s="200"/>
    </row>
    <row r="34" spans="1:8">
      <c r="A34" s="806" t="s">
        <v>607</v>
      </c>
      <c r="B34" s="202" t="s">
        <v>608</v>
      </c>
      <c r="C34" s="808">
        <v>44692</v>
      </c>
      <c r="D34" s="808">
        <v>44697</v>
      </c>
      <c r="E34" s="811">
        <v>32241.28</v>
      </c>
      <c r="F34" s="813">
        <v>44698</v>
      </c>
      <c r="G34" s="810" t="s">
        <v>18</v>
      </c>
      <c r="H34" s="200"/>
    </row>
    <row r="35" spans="1:8">
      <c r="A35" s="806" t="s">
        <v>609</v>
      </c>
      <c r="B35" s="806" t="s">
        <v>610</v>
      </c>
      <c r="C35" s="808">
        <v>44694</v>
      </c>
      <c r="D35" s="808">
        <v>44697</v>
      </c>
      <c r="E35" s="811">
        <v>30650.16</v>
      </c>
      <c r="F35" s="813">
        <v>44698</v>
      </c>
      <c r="G35" s="810" t="s">
        <v>18</v>
      </c>
      <c r="H35" s="200"/>
    </row>
    <row r="36" spans="1:8">
      <c r="A36" s="806" t="s">
        <v>611</v>
      </c>
      <c r="B36" s="202" t="s">
        <v>612</v>
      </c>
      <c r="C36" s="808">
        <v>44694</v>
      </c>
      <c r="D36" s="808">
        <v>44698</v>
      </c>
      <c r="E36" s="811">
        <v>50493.53</v>
      </c>
      <c r="F36" s="813">
        <v>44698</v>
      </c>
      <c r="G36" s="810" t="s">
        <v>18</v>
      </c>
      <c r="H36" s="200"/>
    </row>
    <row r="37" spans="1:10">
      <c r="A37" s="812" t="s">
        <v>613</v>
      </c>
      <c r="B37" s="202" t="s">
        <v>614</v>
      </c>
      <c r="C37" s="808">
        <v>44697</v>
      </c>
      <c r="D37" s="808">
        <v>44697</v>
      </c>
      <c r="E37" s="811">
        <v>37813.33</v>
      </c>
      <c r="F37" s="813">
        <v>44698</v>
      </c>
      <c r="G37" s="810" t="s">
        <v>18</v>
      </c>
      <c r="H37" s="200"/>
      <c r="I37" s="1"/>
      <c r="J37" s="1"/>
    </row>
    <row r="38" ht="13.2" customHeight="1" spans="1:8">
      <c r="A38" s="627" t="s">
        <v>139</v>
      </c>
      <c r="B38" s="627"/>
      <c r="C38" s="627"/>
      <c r="D38" s="627"/>
      <c r="E38" s="627"/>
      <c r="F38" s="627"/>
      <c r="G38" s="627"/>
      <c r="H38" s="805">
        <f>E39</f>
        <v>0</v>
      </c>
    </row>
    <row r="39" spans="1:8">
      <c r="A39" s="200"/>
      <c r="B39" s="200"/>
      <c r="C39" s="200"/>
      <c r="D39" s="200"/>
      <c r="E39" s="200"/>
      <c r="F39" s="200"/>
      <c r="G39" s="200"/>
      <c r="H39" s="200"/>
    </row>
    <row r="40" ht="13.2" customHeight="1" spans="1:8">
      <c r="A40" s="627" t="s">
        <v>144</v>
      </c>
      <c r="B40" s="627"/>
      <c r="C40" s="627"/>
      <c r="D40" s="627"/>
      <c r="E40" s="627"/>
      <c r="F40" s="627"/>
      <c r="G40" s="627"/>
      <c r="H40" s="805">
        <f>SUM(E41:E42)</f>
        <v>52273.36</v>
      </c>
    </row>
    <row r="41" spans="1:8">
      <c r="A41" s="806" t="s">
        <v>615</v>
      </c>
      <c r="B41" s="806" t="s">
        <v>448</v>
      </c>
      <c r="C41" s="808">
        <v>44679</v>
      </c>
      <c r="D41" s="808">
        <v>44691</v>
      </c>
      <c r="E41" s="811">
        <v>24062.5</v>
      </c>
      <c r="F41" s="813">
        <v>44698</v>
      </c>
      <c r="G41" s="810" t="s">
        <v>18</v>
      </c>
      <c r="H41" s="200"/>
    </row>
    <row r="42" spans="1:8">
      <c r="A42" s="806" t="s">
        <v>616</v>
      </c>
      <c r="B42" s="806" t="s">
        <v>245</v>
      </c>
      <c r="C42" s="808">
        <v>44686</v>
      </c>
      <c r="D42" s="808">
        <v>44693</v>
      </c>
      <c r="E42" s="811">
        <v>28210.86</v>
      </c>
      <c r="F42" s="813">
        <v>44698</v>
      </c>
      <c r="G42" s="810" t="s">
        <v>18</v>
      </c>
      <c r="H42" s="200"/>
    </row>
    <row r="43" ht="13.2" customHeight="1" spans="1:8">
      <c r="A43" s="627" t="s">
        <v>162</v>
      </c>
      <c r="B43" s="627"/>
      <c r="C43" s="627"/>
      <c r="D43" s="627"/>
      <c r="E43" s="627"/>
      <c r="F43" s="627"/>
      <c r="G43" s="627"/>
      <c r="H43" s="805">
        <f>E44</f>
        <v>0</v>
      </c>
    </row>
    <row r="44" spans="1:8">
      <c r="A44" s="806"/>
      <c r="B44" s="806"/>
      <c r="C44" s="810"/>
      <c r="D44" s="810"/>
      <c r="E44" s="811"/>
      <c r="F44" s="806"/>
      <c r="G44" s="806"/>
      <c r="H44" s="200"/>
    </row>
    <row r="45" ht="13.2" customHeight="1" spans="1:8">
      <c r="A45" s="627" t="s">
        <v>170</v>
      </c>
      <c r="B45" s="627"/>
      <c r="C45" s="627"/>
      <c r="D45" s="627"/>
      <c r="E45" s="627"/>
      <c r="F45" s="627"/>
      <c r="G45" s="627"/>
      <c r="H45" s="805">
        <f>SUM(E46:E46)</f>
        <v>0</v>
      </c>
    </row>
    <row r="46" spans="1:8">
      <c r="A46" s="806"/>
      <c r="B46" s="806"/>
      <c r="C46" s="808"/>
      <c r="D46" s="808"/>
      <c r="E46" s="811"/>
      <c r="F46" s="810"/>
      <c r="G46" s="810"/>
      <c r="H46" s="200"/>
    </row>
    <row r="47" ht="13.2" customHeight="1" spans="1:8">
      <c r="A47" s="627" t="s">
        <v>171</v>
      </c>
      <c r="B47" s="627"/>
      <c r="C47" s="627"/>
      <c r="D47" s="627"/>
      <c r="E47" s="627"/>
      <c r="F47" s="627"/>
      <c r="G47" s="627"/>
      <c r="H47" s="805">
        <f>SUM(E48:E48)</f>
        <v>0</v>
      </c>
    </row>
    <row r="48" spans="1:8">
      <c r="A48" s="806"/>
      <c r="B48" s="806"/>
      <c r="C48" s="808"/>
      <c r="D48" s="808"/>
      <c r="E48" s="818"/>
      <c r="F48" s="810"/>
      <c r="G48" s="810"/>
      <c r="H48" s="202"/>
    </row>
    <row r="49" spans="5:7">
      <c r="E49" s="52"/>
      <c r="F49" s="103"/>
      <c r="G49" s="103"/>
    </row>
    <row r="50" spans="1:7">
      <c r="A50" s="700" t="s">
        <v>176</v>
      </c>
      <c r="E50" s="52"/>
      <c r="F50" s="103"/>
      <c r="G50" s="103"/>
    </row>
    <row r="51" spans="1:5">
      <c r="A51" s="703" t="s">
        <v>177</v>
      </c>
      <c r="E51" s="106"/>
    </row>
    <row r="52" spans="5:7">
      <c r="E52" s="52"/>
      <c r="F52" s="103"/>
      <c r="G52" s="103"/>
    </row>
    <row r="53" spans="5:7">
      <c r="E53" s="69"/>
      <c r="F53" s="107"/>
      <c r="G53" s="107"/>
    </row>
    <row r="54" spans="5:5">
      <c r="E54" s="106"/>
    </row>
    <row r="55" spans="5:5">
      <c r="E55" s="106"/>
    </row>
    <row r="56" spans="5:5">
      <c r="E56" s="106"/>
    </row>
    <row r="57" spans="5:5">
      <c r="E57" s="106"/>
    </row>
    <row r="58" spans="5:5">
      <c r="E58" s="106"/>
    </row>
    <row r="59" spans="5:5">
      <c r="E59" s="106"/>
    </row>
    <row r="60" spans="5:5">
      <c r="E60" s="106"/>
    </row>
    <row r="61" spans="5:5">
      <c r="E61" s="106"/>
    </row>
    <row r="62" spans="5:5">
      <c r="E62" s="106"/>
    </row>
    <row r="63" spans="5:5">
      <c r="E63" s="106"/>
    </row>
    <row r="64" spans="5:5">
      <c r="E64" s="106"/>
    </row>
    <row r="65" spans="5:5">
      <c r="E65" s="106"/>
    </row>
    <row r="66" spans="5:5">
      <c r="E66" s="106"/>
    </row>
    <row r="67" spans="5:5">
      <c r="E67" s="106"/>
    </row>
    <row r="68" spans="5:5">
      <c r="E68" s="106"/>
    </row>
    <row r="69" spans="5:5">
      <c r="E69" s="106"/>
    </row>
    <row r="70" spans="5:5">
      <c r="E70" s="106"/>
    </row>
    <row r="71" spans="5:5">
      <c r="E71" s="106"/>
    </row>
    <row r="72" spans="5:5">
      <c r="E72" s="106"/>
    </row>
    <row r="73" spans="5:5">
      <c r="E73" s="106"/>
    </row>
    <row r="74" spans="5:5">
      <c r="E74" s="106"/>
    </row>
    <row r="75" spans="5:5">
      <c r="E75" s="106"/>
    </row>
    <row r="76" spans="5:5">
      <c r="E76" s="106"/>
    </row>
    <row r="77" spans="5:5">
      <c r="E77" s="106"/>
    </row>
    <row r="78" spans="5:5">
      <c r="E78" s="106"/>
    </row>
    <row r="79" spans="5:5">
      <c r="E79" s="106"/>
    </row>
    <row r="80" spans="5:5">
      <c r="E80" s="106"/>
    </row>
    <row r="81" spans="5:5">
      <c r="E81" s="106"/>
    </row>
    <row r="82" spans="5:5">
      <c r="E82" s="106"/>
    </row>
    <row r="83" spans="5:5">
      <c r="E83" s="106"/>
    </row>
    <row r="84" spans="5:5">
      <c r="E84" s="106"/>
    </row>
    <row r="85" spans="5:5">
      <c r="E85" s="106"/>
    </row>
    <row r="86" spans="5:5">
      <c r="E86" s="106"/>
    </row>
    <row r="87" spans="5:5">
      <c r="E87" s="106"/>
    </row>
    <row r="88" spans="5:5">
      <c r="E88" s="106"/>
    </row>
    <row r="89" spans="5:5">
      <c r="E89" s="106"/>
    </row>
    <row r="90" spans="5:5">
      <c r="E90" s="106"/>
    </row>
    <row r="91" spans="5:5">
      <c r="E91" s="106"/>
    </row>
    <row r="92" spans="5:5">
      <c r="E92" s="106"/>
    </row>
    <row r="93" spans="5:5">
      <c r="E93" s="106"/>
    </row>
    <row r="94" spans="5:5">
      <c r="E94" s="106"/>
    </row>
    <row r="95" spans="5:5">
      <c r="E95" s="106"/>
    </row>
    <row r="96" spans="5:5">
      <c r="E96" s="106"/>
    </row>
    <row r="97" spans="5:5">
      <c r="E97" s="106"/>
    </row>
    <row r="98" spans="5:5">
      <c r="E98" s="106"/>
    </row>
    <row r="99" spans="5:5">
      <c r="E99" s="106"/>
    </row>
    <row r="100" spans="5:5">
      <c r="E100" s="106"/>
    </row>
    <row r="101" spans="5:5">
      <c r="E101" s="106"/>
    </row>
    <row r="102" spans="5:5">
      <c r="E102" s="106"/>
    </row>
    <row r="103" spans="5:5">
      <c r="E103" s="106"/>
    </row>
    <row r="104" spans="5:5">
      <c r="E104" s="106"/>
    </row>
    <row r="105" spans="5:5">
      <c r="E105" s="106"/>
    </row>
    <row r="106" spans="5:5">
      <c r="E106" s="106"/>
    </row>
    <row r="107" spans="5:5">
      <c r="E107" s="106"/>
    </row>
    <row r="108" spans="5:5">
      <c r="E108" s="106"/>
    </row>
    <row r="109" spans="5:5">
      <c r="E109" s="106"/>
    </row>
    <row r="110" spans="5:5">
      <c r="E110" s="106"/>
    </row>
    <row r="111" spans="5:5">
      <c r="E111" s="106"/>
    </row>
    <row r="112" spans="5:5">
      <c r="E112" s="106"/>
    </row>
    <row r="113" spans="5:5">
      <c r="E113" s="106"/>
    </row>
    <row r="114" spans="5:5">
      <c r="E114" s="106"/>
    </row>
    <row r="115" spans="5:5">
      <c r="E115" s="106"/>
    </row>
    <row r="116" spans="5:5">
      <c r="E116" s="106"/>
    </row>
    <row r="117" spans="5:5">
      <c r="E117" s="106"/>
    </row>
    <row r="118" spans="5:5">
      <c r="E118" s="106"/>
    </row>
    <row r="119" spans="5:5">
      <c r="E119" s="106"/>
    </row>
    <row r="120" spans="5:5">
      <c r="E120" s="106"/>
    </row>
    <row r="121" spans="5:5">
      <c r="E121" s="106"/>
    </row>
    <row r="122" spans="5:5">
      <c r="E122" s="106"/>
    </row>
    <row r="123" spans="5:5">
      <c r="E123" s="106"/>
    </row>
    <row r="124" spans="5:5">
      <c r="E124" s="106"/>
    </row>
    <row r="125" spans="5:5">
      <c r="E125" s="106"/>
    </row>
    <row r="126" spans="5:5">
      <c r="E126" s="106"/>
    </row>
    <row r="127" spans="5:5">
      <c r="E127" s="106"/>
    </row>
    <row r="128" spans="5:5">
      <c r="E128" s="106"/>
    </row>
    <row r="129" spans="5:5">
      <c r="E129" s="106"/>
    </row>
    <row r="130" spans="5:5">
      <c r="E130" s="106"/>
    </row>
    <row r="131" spans="5:5">
      <c r="E131" s="106"/>
    </row>
    <row r="132" spans="5:5">
      <c r="E132" s="106"/>
    </row>
    <row r="133" spans="5:5">
      <c r="E133" s="106"/>
    </row>
    <row r="134" spans="5:5">
      <c r="E134" s="106"/>
    </row>
    <row r="135" spans="5:5">
      <c r="E135" s="106"/>
    </row>
    <row r="136" spans="5:5">
      <c r="E136" s="106"/>
    </row>
    <row r="137" spans="5:5">
      <c r="E137" s="106"/>
    </row>
    <row r="138" spans="5:5">
      <c r="E138" s="106"/>
    </row>
    <row r="139" spans="5:5">
      <c r="E139" s="106"/>
    </row>
    <row r="140" spans="5:5">
      <c r="E140" s="106"/>
    </row>
    <row r="141" spans="5:5">
      <c r="E141" s="106"/>
    </row>
    <row r="142" spans="5:5">
      <c r="E142" s="106"/>
    </row>
    <row r="143" spans="5:5">
      <c r="E143" s="106"/>
    </row>
    <row r="144" spans="5:5">
      <c r="E144" s="106"/>
    </row>
    <row r="145" spans="5:5">
      <c r="E145" s="106"/>
    </row>
    <row r="146" spans="5:5">
      <c r="E146" s="106"/>
    </row>
    <row r="147" spans="5:5">
      <c r="E147" s="106"/>
    </row>
    <row r="148" spans="5:5">
      <c r="E148" s="106"/>
    </row>
    <row r="149" spans="5:5">
      <c r="E149" s="106"/>
    </row>
    <row r="150" spans="5:5">
      <c r="E150" s="106"/>
    </row>
    <row r="151" spans="5:5">
      <c r="E151" s="106"/>
    </row>
    <row r="152" spans="5:5">
      <c r="E152" s="106"/>
    </row>
    <row r="153" spans="5:5">
      <c r="E153" s="106"/>
    </row>
    <row r="154" spans="5:5">
      <c r="E154" s="106"/>
    </row>
    <row r="155" spans="5:5">
      <c r="E155" s="106"/>
    </row>
    <row r="156" spans="5:5">
      <c r="E156" s="106"/>
    </row>
    <row r="157" spans="5:5">
      <c r="E157" s="106"/>
    </row>
    <row r="158" spans="5:5">
      <c r="E158" s="106"/>
    </row>
    <row r="159" spans="5:5">
      <c r="E159" s="106"/>
    </row>
    <row r="160" spans="5:5">
      <c r="E160" s="106"/>
    </row>
    <row r="161" spans="5:5">
      <c r="E161" s="106"/>
    </row>
    <row r="162" spans="5:5">
      <c r="E162" s="106"/>
    </row>
    <row r="163" spans="5:5">
      <c r="E163" s="106"/>
    </row>
    <row r="164" spans="5:5">
      <c r="E164" s="106"/>
    </row>
    <row r="165" spans="5:5">
      <c r="E165" s="106"/>
    </row>
    <row r="166" spans="5:5">
      <c r="E166" s="106"/>
    </row>
    <row r="167" spans="5:5">
      <c r="E167" s="106"/>
    </row>
    <row r="168" spans="5:5">
      <c r="E168" s="106"/>
    </row>
    <row r="169" spans="5:5">
      <c r="E169" s="106"/>
    </row>
    <row r="170" spans="5:5">
      <c r="E170" s="106"/>
    </row>
    <row r="171" spans="5:5">
      <c r="E171" s="106"/>
    </row>
    <row r="172" spans="5:5">
      <c r="E172" s="106"/>
    </row>
    <row r="173" spans="5:5">
      <c r="E173" s="106"/>
    </row>
    <row r="174" spans="5:5">
      <c r="E174" s="106"/>
    </row>
    <row r="175" spans="5:5">
      <c r="E175" s="106"/>
    </row>
    <row r="176" spans="5:5">
      <c r="E176" s="106"/>
    </row>
    <row r="177" spans="5:5">
      <c r="E177" s="106"/>
    </row>
    <row r="178" spans="5:5">
      <c r="E178" s="106"/>
    </row>
    <row r="179" spans="5:5">
      <c r="E179" s="106"/>
    </row>
    <row r="180" spans="5:5">
      <c r="E180" s="106"/>
    </row>
    <row r="181" spans="5:5">
      <c r="E181" s="106"/>
    </row>
    <row r="182" spans="5:5">
      <c r="E182" s="106"/>
    </row>
    <row r="183" spans="5:5">
      <c r="E183" s="106"/>
    </row>
    <row r="184" spans="5:5">
      <c r="E184" s="106"/>
    </row>
    <row r="185" spans="5:5">
      <c r="E185" s="106"/>
    </row>
    <row r="186" spans="5:5">
      <c r="E186" s="106"/>
    </row>
    <row r="187" spans="5:5">
      <c r="E187" s="106"/>
    </row>
    <row r="188" spans="5:5">
      <c r="E188" s="106"/>
    </row>
    <row r="189" spans="5:5">
      <c r="E189" s="106"/>
    </row>
    <row r="190" spans="5:5">
      <c r="E190" s="106"/>
    </row>
    <row r="191" spans="5:5">
      <c r="E191" s="106"/>
    </row>
    <row r="192" spans="5:5">
      <c r="E192" s="106"/>
    </row>
    <row r="193" spans="5:5">
      <c r="E193" s="106"/>
    </row>
    <row r="194" spans="5:5">
      <c r="E194" s="106"/>
    </row>
    <row r="195" spans="5:5">
      <c r="E195" s="106"/>
    </row>
    <row r="196" spans="5:5">
      <c r="E196" s="106"/>
    </row>
    <row r="197" spans="5:5">
      <c r="E197" s="106"/>
    </row>
    <row r="198" spans="5:5">
      <c r="E198" s="106"/>
    </row>
    <row r="199" spans="5:5">
      <c r="E199" s="106"/>
    </row>
    <row r="200" spans="5:5">
      <c r="E200" s="106"/>
    </row>
    <row r="201" spans="5:5">
      <c r="E201" s="106"/>
    </row>
    <row r="202" spans="5:5">
      <c r="E202" s="106"/>
    </row>
    <row r="203" spans="5:5">
      <c r="E203" s="106"/>
    </row>
    <row r="204" spans="5:5">
      <c r="E204" s="106"/>
    </row>
    <row r="205" spans="5:5">
      <c r="E205" s="106"/>
    </row>
    <row r="206" spans="5:5">
      <c r="E206" s="106"/>
    </row>
    <row r="207" spans="5:5">
      <c r="E207" s="106"/>
    </row>
    <row r="208" spans="5:5">
      <c r="E208" s="106"/>
    </row>
    <row r="209" spans="5:5">
      <c r="E209" s="106"/>
    </row>
    <row r="210" spans="5:5">
      <c r="E210" s="106"/>
    </row>
    <row r="211" spans="5:5">
      <c r="E211" s="106"/>
    </row>
    <row r="212" spans="5:5">
      <c r="E212" s="106"/>
    </row>
    <row r="213" spans="5:5">
      <c r="E213" s="106"/>
    </row>
    <row r="214" spans="5:5">
      <c r="E214" s="106"/>
    </row>
    <row r="215" spans="5:5">
      <c r="E215" s="106"/>
    </row>
    <row r="216" spans="5:5">
      <c r="E216" s="106"/>
    </row>
    <row r="217" spans="5:5">
      <c r="E217" s="106"/>
    </row>
    <row r="218" spans="5:5">
      <c r="E218" s="106"/>
    </row>
    <row r="219" spans="5:5">
      <c r="E219" s="106"/>
    </row>
    <row r="220" spans="5:5">
      <c r="E220" s="106"/>
    </row>
    <row r="221" spans="5:5">
      <c r="E221" s="106"/>
    </row>
    <row r="222" spans="5:5">
      <c r="E222" s="106"/>
    </row>
    <row r="223" spans="5:5">
      <c r="E223" s="106"/>
    </row>
    <row r="224" spans="5:5">
      <c r="E224" s="106"/>
    </row>
    <row r="225" spans="5:5">
      <c r="E225" s="106"/>
    </row>
    <row r="226" spans="5:5">
      <c r="E226" s="106"/>
    </row>
    <row r="227" spans="5:5">
      <c r="E227" s="106"/>
    </row>
    <row r="228" spans="5:5">
      <c r="E228" s="106"/>
    </row>
    <row r="229" spans="5:5">
      <c r="E229" s="106"/>
    </row>
    <row r="230" spans="5:5">
      <c r="E230" s="106"/>
    </row>
    <row r="231" spans="5:5">
      <c r="E231" s="106"/>
    </row>
    <row r="232" spans="5:5">
      <c r="E232" s="106"/>
    </row>
    <row r="233" spans="5:5">
      <c r="E233" s="106"/>
    </row>
    <row r="234" spans="5:5">
      <c r="E234" s="106"/>
    </row>
    <row r="235" spans="5:5">
      <c r="E235" s="106"/>
    </row>
    <row r="236" spans="5:5">
      <c r="E236" s="106"/>
    </row>
    <row r="237" spans="5:5">
      <c r="E237" s="106"/>
    </row>
    <row r="238" spans="5:5">
      <c r="E238" s="106"/>
    </row>
    <row r="239" spans="5:5">
      <c r="E239" s="106"/>
    </row>
    <row r="240" spans="5:5">
      <c r="E240" s="106"/>
    </row>
    <row r="241" spans="5:5">
      <c r="E241" s="106"/>
    </row>
    <row r="242" spans="5:5">
      <c r="E242" s="106"/>
    </row>
    <row r="243" spans="5:5">
      <c r="E243" s="106"/>
    </row>
    <row r="244" spans="5:5">
      <c r="E244" s="106"/>
    </row>
    <row r="245" spans="5:5">
      <c r="E245" s="106"/>
    </row>
    <row r="246" spans="5:5">
      <c r="E246" s="106"/>
    </row>
    <row r="247" spans="5:5">
      <c r="E247" s="106"/>
    </row>
    <row r="248" spans="5:5">
      <c r="E248" s="106"/>
    </row>
    <row r="249" spans="5:5">
      <c r="E249" s="106"/>
    </row>
    <row r="250" spans="5:5">
      <c r="E250" s="106"/>
    </row>
    <row r="251" spans="5:5">
      <c r="E251" s="106"/>
    </row>
    <row r="252" spans="5:5">
      <c r="E252" s="106"/>
    </row>
    <row r="253" spans="5:5">
      <c r="E253" s="106"/>
    </row>
    <row r="254" spans="5:5">
      <c r="E254" s="106"/>
    </row>
    <row r="255" spans="5:5">
      <c r="E255" s="106"/>
    </row>
    <row r="256" spans="5:5">
      <c r="E256" s="106"/>
    </row>
    <row r="257" spans="5:5">
      <c r="E257" s="106"/>
    </row>
    <row r="258" spans="5:5">
      <c r="E258" s="106"/>
    </row>
    <row r="259" spans="5:5">
      <c r="E259" s="106"/>
    </row>
    <row r="260" spans="5:5">
      <c r="E260" s="106"/>
    </row>
    <row r="261" spans="5:5">
      <c r="E261" s="106"/>
    </row>
    <row r="262" spans="5:5">
      <c r="E262" s="106"/>
    </row>
    <row r="263" spans="5:5">
      <c r="E263" s="106"/>
    </row>
    <row r="264" spans="5:5">
      <c r="E264" s="106"/>
    </row>
    <row r="265" spans="5:5">
      <c r="E265" s="106"/>
    </row>
    <row r="266" spans="5:5">
      <c r="E266" s="106"/>
    </row>
    <row r="267" spans="5:5">
      <c r="E267" s="106"/>
    </row>
    <row r="268" spans="5:5">
      <c r="E268" s="106"/>
    </row>
    <row r="269" spans="5:5">
      <c r="E269" s="106"/>
    </row>
    <row r="270" spans="5:5">
      <c r="E270" s="106"/>
    </row>
    <row r="271" spans="5:5">
      <c r="E271" s="106"/>
    </row>
    <row r="272" spans="5:5">
      <c r="E272" s="106"/>
    </row>
    <row r="273" spans="5:5">
      <c r="E273" s="106"/>
    </row>
    <row r="274" spans="5:5">
      <c r="E274" s="106"/>
    </row>
    <row r="275" spans="5:5">
      <c r="E275" s="106"/>
    </row>
    <row r="276" spans="5:5">
      <c r="E276" s="106"/>
    </row>
    <row r="277" spans="5:5">
      <c r="E277" s="106"/>
    </row>
    <row r="278" spans="5:5">
      <c r="E278" s="106"/>
    </row>
    <row r="279" spans="5:5">
      <c r="E279" s="106"/>
    </row>
    <row r="280" spans="5:5">
      <c r="E280" s="106"/>
    </row>
    <row r="281" spans="5:5">
      <c r="E281" s="106"/>
    </row>
    <row r="282" spans="5:5">
      <c r="E282" s="106"/>
    </row>
    <row r="283" spans="5:5">
      <c r="E283" s="106"/>
    </row>
    <row r="284" spans="5:5">
      <c r="E284" s="106"/>
    </row>
    <row r="285" spans="5:5">
      <c r="E285" s="106"/>
    </row>
    <row r="286" spans="5:5">
      <c r="E286" s="106"/>
    </row>
    <row r="287" spans="5:5">
      <c r="E287" s="106"/>
    </row>
    <row r="288" spans="5:5">
      <c r="E288" s="106"/>
    </row>
    <row r="289" spans="5:5">
      <c r="E289" s="106"/>
    </row>
    <row r="290" spans="5:5">
      <c r="E290" s="106"/>
    </row>
    <row r="291" spans="5:5">
      <c r="E291" s="106"/>
    </row>
    <row r="292" spans="5:5">
      <c r="E292" s="106"/>
    </row>
    <row r="293" spans="5:5">
      <c r="E293" s="106"/>
    </row>
    <row r="294" spans="5:5">
      <c r="E294" s="106"/>
    </row>
    <row r="295" spans="5:5">
      <c r="E295" s="106"/>
    </row>
    <row r="296" spans="5:5">
      <c r="E296" s="106"/>
    </row>
    <row r="297" spans="5:5">
      <c r="E297" s="106"/>
    </row>
    <row r="298" spans="5:5">
      <c r="E298" s="106"/>
    </row>
    <row r="299" spans="5:5">
      <c r="E299" s="106"/>
    </row>
    <row r="300" spans="5:5">
      <c r="E300" s="106"/>
    </row>
    <row r="301" spans="5:5">
      <c r="E301" s="106"/>
    </row>
    <row r="302" spans="5:5">
      <c r="E302" s="106"/>
    </row>
    <row r="303" spans="5:5">
      <c r="E303" s="106"/>
    </row>
    <row r="304" spans="5:5">
      <c r="E304" s="106"/>
    </row>
    <row r="305" spans="5:5">
      <c r="E305" s="106"/>
    </row>
    <row r="306" spans="5:5">
      <c r="E306" s="106"/>
    </row>
    <row r="307" spans="5:5">
      <c r="E307" s="106"/>
    </row>
    <row r="308" spans="5:5">
      <c r="E308" s="106"/>
    </row>
    <row r="309" spans="5:5">
      <c r="E309" s="106"/>
    </row>
    <row r="310" spans="5:5">
      <c r="E310" s="106"/>
    </row>
    <row r="311" spans="5:5">
      <c r="E311" s="106"/>
    </row>
    <row r="312" spans="5:5">
      <c r="E312" s="106"/>
    </row>
    <row r="313" spans="5:5">
      <c r="E313" s="106"/>
    </row>
    <row r="314" spans="5:5">
      <c r="E314" s="106"/>
    </row>
    <row r="315" spans="5:5">
      <c r="E315" s="106"/>
    </row>
    <row r="316" spans="5:5">
      <c r="E316" s="106"/>
    </row>
    <row r="317" spans="5:5">
      <c r="E317" s="106"/>
    </row>
    <row r="318" spans="5:5">
      <c r="E318" s="106"/>
    </row>
    <row r="319" spans="5:5">
      <c r="E319" s="106"/>
    </row>
    <row r="320" spans="5:5">
      <c r="E320" s="106"/>
    </row>
    <row r="321" spans="5:5">
      <c r="E321" s="106"/>
    </row>
    <row r="322" spans="5:5">
      <c r="E322" s="106"/>
    </row>
    <row r="323" spans="5:5">
      <c r="E323" s="106"/>
    </row>
    <row r="324" spans="5:5">
      <c r="E324" s="106"/>
    </row>
    <row r="325" spans="5:5">
      <c r="E325" s="106"/>
    </row>
    <row r="326" spans="5:5">
      <c r="E326" s="106"/>
    </row>
    <row r="327" spans="5:5">
      <c r="E327" s="106"/>
    </row>
    <row r="328" spans="5:5">
      <c r="E328" s="106"/>
    </row>
    <row r="329" spans="5:5">
      <c r="E329" s="106"/>
    </row>
    <row r="330" spans="5:5">
      <c r="E330" s="106"/>
    </row>
    <row r="331" spans="5:5">
      <c r="E331" s="106"/>
    </row>
    <row r="332" spans="5:5">
      <c r="E332" s="106"/>
    </row>
    <row r="333" spans="5:5">
      <c r="E333" s="106"/>
    </row>
    <row r="334" spans="5:5">
      <c r="E334" s="106"/>
    </row>
    <row r="335" spans="5:5">
      <c r="E335" s="106"/>
    </row>
    <row r="336" spans="5:5">
      <c r="E336" s="106"/>
    </row>
    <row r="337" spans="5:5">
      <c r="E337" s="106"/>
    </row>
    <row r="338" spans="5:5">
      <c r="E338" s="106"/>
    </row>
    <row r="339" spans="5:5">
      <c r="E339" s="106"/>
    </row>
    <row r="340" spans="5:5">
      <c r="E340" s="106"/>
    </row>
    <row r="341" spans="5:5">
      <c r="E341" s="106"/>
    </row>
    <row r="342" spans="5:5">
      <c r="E342" s="106"/>
    </row>
    <row r="343" spans="5:5">
      <c r="E343" s="106"/>
    </row>
    <row r="344" spans="5:5">
      <c r="E344" s="106"/>
    </row>
    <row r="345" spans="5:5">
      <c r="E345" s="106"/>
    </row>
    <row r="346" spans="5:5">
      <c r="E346" s="106"/>
    </row>
    <row r="347" spans="5:5">
      <c r="E347" s="106"/>
    </row>
    <row r="348" spans="5:5">
      <c r="E348" s="106"/>
    </row>
    <row r="349" spans="5:5">
      <c r="E349" s="106"/>
    </row>
    <row r="350" spans="5:5">
      <c r="E350" s="106"/>
    </row>
    <row r="351" spans="5:5">
      <c r="E351" s="106"/>
    </row>
    <row r="352" spans="5:5">
      <c r="E352" s="106"/>
    </row>
    <row r="353" spans="5:5">
      <c r="E353" s="106"/>
    </row>
    <row r="354" spans="5:5">
      <c r="E354" s="106"/>
    </row>
    <row r="355" spans="5:5">
      <c r="E355" s="106"/>
    </row>
    <row r="356" spans="5:5">
      <c r="E356" s="106"/>
    </row>
    <row r="357" spans="5:5">
      <c r="E357" s="106"/>
    </row>
    <row r="358" spans="5:5">
      <c r="E358" s="106"/>
    </row>
    <row r="359" spans="5:5">
      <c r="E359" s="106"/>
    </row>
    <row r="360" spans="5:5">
      <c r="E360" s="106"/>
    </row>
    <row r="361" spans="5:5">
      <c r="E361" s="106"/>
    </row>
    <row r="362" spans="5:5">
      <c r="E362" s="106"/>
    </row>
    <row r="363" spans="5:5">
      <c r="E363" s="106"/>
    </row>
    <row r="364" spans="5:5">
      <c r="E364" s="106"/>
    </row>
    <row r="365" spans="5:5">
      <c r="E365" s="106"/>
    </row>
    <row r="366" spans="5:5">
      <c r="E366" s="106"/>
    </row>
    <row r="367" spans="5:5">
      <c r="E367" s="106"/>
    </row>
    <row r="368" spans="5:5">
      <c r="E368" s="106"/>
    </row>
    <row r="369" spans="5:5">
      <c r="E369" s="106"/>
    </row>
    <row r="370" spans="5:5">
      <c r="E370" s="106"/>
    </row>
    <row r="371" spans="5:5">
      <c r="E371" s="106"/>
    </row>
    <row r="372" spans="5:5">
      <c r="E372" s="106"/>
    </row>
    <row r="373" spans="5:5">
      <c r="E373" s="106"/>
    </row>
    <row r="374" spans="5:5">
      <c r="E374" s="106"/>
    </row>
    <row r="375" spans="5:5">
      <c r="E375" s="106"/>
    </row>
    <row r="376" spans="5:5">
      <c r="E376" s="106"/>
    </row>
    <row r="377" spans="5:5">
      <c r="E377" s="106"/>
    </row>
    <row r="378" spans="5:5">
      <c r="E378" s="106"/>
    </row>
    <row r="379" spans="5:5">
      <c r="E379" s="106"/>
    </row>
    <row r="380" spans="5:5">
      <c r="E380" s="106"/>
    </row>
    <row r="381" spans="5:5">
      <c r="E381" s="106"/>
    </row>
    <row r="382" spans="5:5">
      <c r="E382" s="106"/>
    </row>
    <row r="383" spans="5:5">
      <c r="E383" s="106"/>
    </row>
    <row r="384" spans="5:5">
      <c r="E384" s="106"/>
    </row>
    <row r="385" spans="5:5">
      <c r="E385" s="106"/>
    </row>
    <row r="386" spans="5:5">
      <c r="E386" s="106"/>
    </row>
    <row r="387" spans="5:5">
      <c r="E387" s="106"/>
    </row>
    <row r="388" spans="5:5">
      <c r="E388" s="106"/>
    </row>
    <row r="389" spans="5:5">
      <c r="E389" s="106"/>
    </row>
    <row r="390" spans="5:5">
      <c r="E390" s="106"/>
    </row>
    <row r="391" spans="5:5">
      <c r="E391" s="106"/>
    </row>
    <row r="392" spans="5:5">
      <c r="E392" s="106"/>
    </row>
    <row r="393" spans="5:5">
      <c r="E393" s="106"/>
    </row>
    <row r="394" spans="5:5">
      <c r="E394" s="106"/>
    </row>
    <row r="395" spans="5:5">
      <c r="E395" s="106"/>
    </row>
    <row r="396" spans="5:5">
      <c r="E396" s="106"/>
    </row>
    <row r="397" spans="5:5">
      <c r="E397" s="106"/>
    </row>
    <row r="398" spans="5:5">
      <c r="E398" s="106"/>
    </row>
    <row r="399" spans="5:5">
      <c r="E399" s="106"/>
    </row>
    <row r="400" spans="5:5">
      <c r="E400" s="106"/>
    </row>
    <row r="401" spans="5:5">
      <c r="E401" s="106"/>
    </row>
    <row r="402" spans="5:5">
      <c r="E402" s="106"/>
    </row>
    <row r="403" spans="5:5">
      <c r="E403" s="106"/>
    </row>
    <row r="404" spans="5:5">
      <c r="E404" s="106"/>
    </row>
    <row r="405" spans="5:5">
      <c r="E405" s="106"/>
    </row>
    <row r="406" spans="5:5">
      <c r="E406" s="106"/>
    </row>
    <row r="407" spans="5:5">
      <c r="E407" s="106"/>
    </row>
    <row r="408" spans="5:5">
      <c r="E408" s="106"/>
    </row>
    <row r="409" spans="5:5">
      <c r="E409" s="106"/>
    </row>
    <row r="410" spans="5:5">
      <c r="E410" s="106"/>
    </row>
    <row r="411" spans="5:5">
      <c r="E411" s="106"/>
    </row>
    <row r="412" spans="5:5">
      <c r="E412" s="106"/>
    </row>
    <row r="413" spans="5:5">
      <c r="E413" s="106"/>
    </row>
    <row r="414" spans="5:5">
      <c r="E414" s="106"/>
    </row>
    <row r="415" spans="5:5">
      <c r="E415" s="106"/>
    </row>
    <row r="416" spans="5:5">
      <c r="E416" s="106"/>
    </row>
    <row r="417" spans="5:5">
      <c r="E417" s="106"/>
    </row>
    <row r="418" spans="5:5">
      <c r="E418" s="106"/>
    </row>
    <row r="419" spans="5:5">
      <c r="E419" s="106"/>
    </row>
    <row r="420" spans="5:5">
      <c r="E420" s="106"/>
    </row>
    <row r="421" spans="5:5">
      <c r="E421" s="106"/>
    </row>
    <row r="422" spans="5:5">
      <c r="E422" s="106"/>
    </row>
    <row r="423" spans="5:5">
      <c r="E423" s="106"/>
    </row>
    <row r="424" spans="5:5">
      <c r="E424" s="106"/>
    </row>
    <row r="425" spans="5:5">
      <c r="E425" s="106"/>
    </row>
    <row r="426" spans="5:5">
      <c r="E426" s="106"/>
    </row>
    <row r="427" spans="5:5">
      <c r="E427" s="106"/>
    </row>
    <row r="428" spans="5:5">
      <c r="E428" s="106"/>
    </row>
    <row r="429" spans="5:5">
      <c r="E429" s="106"/>
    </row>
    <row r="430" spans="5:5">
      <c r="E430" s="106"/>
    </row>
    <row r="431" spans="5:5">
      <c r="E431" s="106"/>
    </row>
    <row r="432" spans="5:5">
      <c r="E432" s="106"/>
    </row>
    <row r="433" spans="5:5">
      <c r="E433" s="106"/>
    </row>
    <row r="434" spans="5:5">
      <c r="E434" s="106"/>
    </row>
    <row r="435" spans="5:5">
      <c r="E435" s="106"/>
    </row>
    <row r="436" spans="5:5">
      <c r="E436" s="106"/>
    </row>
    <row r="437" spans="5:5">
      <c r="E437" s="106"/>
    </row>
    <row r="438" spans="5:5">
      <c r="E438" s="106"/>
    </row>
    <row r="439" spans="5:5">
      <c r="E439" s="106"/>
    </row>
    <row r="440" spans="5:5">
      <c r="E440" s="106"/>
    </row>
    <row r="441" spans="5:5">
      <c r="E441" s="106"/>
    </row>
    <row r="442" spans="5:5">
      <c r="E442" s="106"/>
    </row>
    <row r="443" spans="5:5">
      <c r="E443" s="106"/>
    </row>
    <row r="444" spans="5:5">
      <c r="E444" s="106"/>
    </row>
    <row r="445" spans="5:5">
      <c r="E445" s="106"/>
    </row>
    <row r="446" spans="5:5">
      <c r="E446" s="106"/>
    </row>
    <row r="447" spans="5:5">
      <c r="E447" s="106"/>
    </row>
    <row r="448" spans="5:5">
      <c r="E448" s="106"/>
    </row>
    <row r="449" spans="5:5">
      <c r="E449" s="106"/>
    </row>
    <row r="450" spans="5:5">
      <c r="E450" s="106"/>
    </row>
    <row r="451" spans="5:5">
      <c r="E451" s="106"/>
    </row>
    <row r="452" spans="5:5">
      <c r="E452" s="106"/>
    </row>
    <row r="453" spans="5:5">
      <c r="E453" s="106"/>
    </row>
    <row r="454" spans="5:5">
      <c r="E454" s="106"/>
    </row>
    <row r="455" spans="5:5">
      <c r="E455" s="106"/>
    </row>
    <row r="456" spans="5:5">
      <c r="E456" s="106"/>
    </row>
    <row r="457" spans="5:5">
      <c r="E457" s="106"/>
    </row>
    <row r="458" spans="5:5">
      <c r="E458" s="106"/>
    </row>
    <row r="459" spans="5:5">
      <c r="E459" s="106"/>
    </row>
    <row r="460" spans="5:5">
      <c r="E460" s="106"/>
    </row>
    <row r="461" spans="5:5">
      <c r="E461" s="106"/>
    </row>
    <row r="462" spans="5:5">
      <c r="E462" s="106"/>
    </row>
    <row r="463" spans="5:5">
      <c r="E463" s="106"/>
    </row>
    <row r="464" spans="5:5">
      <c r="E464" s="106"/>
    </row>
    <row r="465" spans="5:5">
      <c r="E465" s="106"/>
    </row>
    <row r="466" spans="5:5">
      <c r="E466" s="106"/>
    </row>
    <row r="467" spans="5:5">
      <c r="E467" s="106"/>
    </row>
    <row r="468" spans="5:5">
      <c r="E468" s="106"/>
    </row>
    <row r="469" spans="5:5">
      <c r="E469" s="106"/>
    </row>
    <row r="470" spans="5:5">
      <c r="E470" s="106"/>
    </row>
    <row r="471" spans="5:5">
      <c r="E471" s="106"/>
    </row>
    <row r="472" spans="5:5">
      <c r="E472" s="106"/>
    </row>
    <row r="473" spans="5:5">
      <c r="E473" s="106"/>
    </row>
    <row r="474" spans="5:5">
      <c r="E474" s="106"/>
    </row>
    <row r="475" spans="5:5">
      <c r="E475" s="106"/>
    </row>
    <row r="476" spans="5:5">
      <c r="E476" s="106"/>
    </row>
    <row r="477" spans="5:5">
      <c r="E477" s="106"/>
    </row>
    <row r="478" spans="5:5">
      <c r="E478" s="106"/>
    </row>
    <row r="479" spans="5:5">
      <c r="E479" s="106"/>
    </row>
    <row r="480" spans="5:5">
      <c r="E480" s="106"/>
    </row>
    <row r="481" spans="5:5">
      <c r="E481" s="106"/>
    </row>
    <row r="482" spans="5:5">
      <c r="E482" s="106"/>
    </row>
    <row r="483" spans="5:5">
      <c r="E483" s="106"/>
    </row>
    <row r="484" spans="5:5">
      <c r="E484" s="106"/>
    </row>
    <row r="485" spans="5:5">
      <c r="E485" s="106"/>
    </row>
    <row r="486" spans="5:5">
      <c r="E486" s="106"/>
    </row>
    <row r="487" spans="5:5">
      <c r="E487" s="106"/>
    </row>
    <row r="488" spans="5:5">
      <c r="E488" s="106"/>
    </row>
    <row r="489" spans="5:5">
      <c r="E489" s="106"/>
    </row>
    <row r="490" spans="5:5">
      <c r="E490" s="106"/>
    </row>
    <row r="491" spans="5:5">
      <c r="E491" s="106"/>
    </row>
    <row r="492" spans="5:5">
      <c r="E492" s="106"/>
    </row>
    <row r="493" spans="5:5">
      <c r="E493" s="106"/>
    </row>
    <row r="494" spans="5:5">
      <c r="E494" s="106"/>
    </row>
    <row r="495" spans="5:5">
      <c r="E495" s="106"/>
    </row>
    <row r="496" spans="5:5">
      <c r="E496" s="106"/>
    </row>
    <row r="497" spans="5:5">
      <c r="E497" s="106"/>
    </row>
    <row r="498" spans="5:5">
      <c r="E498" s="106"/>
    </row>
    <row r="499" spans="5:5">
      <c r="E499" s="106"/>
    </row>
    <row r="500" spans="5:5">
      <c r="E500" s="106"/>
    </row>
    <row r="501" spans="5:5">
      <c r="E501" s="106"/>
    </row>
    <row r="502" spans="5:5">
      <c r="E502" s="106"/>
    </row>
    <row r="503" spans="5:5">
      <c r="E503" s="106"/>
    </row>
    <row r="504" spans="5:5">
      <c r="E504" s="106"/>
    </row>
    <row r="505" spans="5:5">
      <c r="E505" s="106"/>
    </row>
    <row r="506" spans="5:5">
      <c r="E506" s="106"/>
    </row>
    <row r="507" spans="5:5">
      <c r="E507" s="106"/>
    </row>
    <row r="508" spans="5:5">
      <c r="E508" s="106"/>
    </row>
    <row r="509" spans="5:5">
      <c r="E509" s="106"/>
    </row>
    <row r="510" spans="5:5">
      <c r="E510" s="106"/>
    </row>
    <row r="511" spans="5:5">
      <c r="E511" s="106"/>
    </row>
    <row r="512" spans="5:5">
      <c r="E512" s="106"/>
    </row>
    <row r="513" spans="5:5">
      <c r="E513" s="106"/>
    </row>
    <row r="514" spans="5:5">
      <c r="E514" s="106"/>
    </row>
    <row r="515" spans="5:5">
      <c r="E515" s="106"/>
    </row>
    <row r="516" spans="5:5">
      <c r="E516" s="106"/>
    </row>
    <row r="517" spans="5:5">
      <c r="E517" s="106"/>
    </row>
    <row r="518" spans="5:5">
      <c r="E518" s="106"/>
    </row>
    <row r="519" spans="5:5">
      <c r="E519" s="106"/>
    </row>
    <row r="520" spans="5:5">
      <c r="E520" s="106"/>
    </row>
    <row r="521" spans="5:5">
      <c r="E521" s="106"/>
    </row>
    <row r="522" spans="5:5">
      <c r="E522" s="106"/>
    </row>
    <row r="523" spans="5:5">
      <c r="E523" s="106"/>
    </row>
    <row r="524" spans="5:5">
      <c r="E524" s="106"/>
    </row>
    <row r="525" spans="5:5">
      <c r="E525" s="106"/>
    </row>
    <row r="526" spans="5:5">
      <c r="E526" s="106"/>
    </row>
    <row r="527" spans="5:5">
      <c r="E527" s="106"/>
    </row>
    <row r="528" spans="5:5">
      <c r="E528" s="106"/>
    </row>
    <row r="529" spans="5:5">
      <c r="E529" s="106"/>
    </row>
    <row r="530" spans="5:5">
      <c r="E530" s="106"/>
    </row>
    <row r="531" spans="5:5">
      <c r="E531" s="106"/>
    </row>
    <row r="532" spans="5:5">
      <c r="E532" s="106"/>
    </row>
    <row r="533" spans="5:5">
      <c r="E533" s="106"/>
    </row>
    <row r="534" spans="5:5">
      <c r="E534" s="106"/>
    </row>
    <row r="535" spans="5:5">
      <c r="E535" s="106"/>
    </row>
    <row r="536" spans="5:5">
      <c r="E536" s="106"/>
    </row>
    <row r="537" spans="5:5">
      <c r="E537" s="106"/>
    </row>
    <row r="538" spans="5:5">
      <c r="E538" s="106"/>
    </row>
    <row r="539" spans="5:5">
      <c r="E539" s="106"/>
    </row>
    <row r="540" spans="5:5">
      <c r="E540" s="106"/>
    </row>
    <row r="541" spans="5:5">
      <c r="E541" s="106"/>
    </row>
    <row r="542" spans="5:5">
      <c r="E542" s="106"/>
    </row>
    <row r="543" spans="5:5">
      <c r="E543" s="106"/>
    </row>
    <row r="544" spans="5:5">
      <c r="E544" s="106"/>
    </row>
    <row r="545" spans="5:5">
      <c r="E545" s="106"/>
    </row>
    <row r="546" spans="5:5">
      <c r="E546" s="106"/>
    </row>
    <row r="547" spans="5:5">
      <c r="E547" s="106"/>
    </row>
    <row r="548" spans="5:5">
      <c r="E548" s="106"/>
    </row>
    <row r="549" spans="5:5">
      <c r="E549" s="106"/>
    </row>
    <row r="550" spans="5:5">
      <c r="E550" s="106"/>
    </row>
    <row r="551" spans="5:5">
      <c r="E551" s="106"/>
    </row>
    <row r="552" spans="5:5">
      <c r="E552" s="106"/>
    </row>
    <row r="553" spans="5:5">
      <c r="E553" s="106"/>
    </row>
    <row r="554" spans="5:5">
      <c r="E554" s="106"/>
    </row>
    <row r="555" spans="5:5">
      <c r="E555" s="106"/>
    </row>
    <row r="556" spans="5:5">
      <c r="E556" s="106"/>
    </row>
    <row r="557" spans="5:5">
      <c r="E557" s="106"/>
    </row>
    <row r="558" spans="5:5">
      <c r="E558" s="106"/>
    </row>
    <row r="559" spans="5:5">
      <c r="E559" s="106"/>
    </row>
    <row r="560" spans="5:5">
      <c r="E560" s="106"/>
    </row>
    <row r="561" spans="5:5">
      <c r="E561" s="106"/>
    </row>
    <row r="562" spans="5:5">
      <c r="E562" s="106"/>
    </row>
    <row r="563" spans="5:5">
      <c r="E563" s="106"/>
    </row>
    <row r="564" spans="5:5">
      <c r="E564" s="106"/>
    </row>
    <row r="565" spans="5:5">
      <c r="E565" s="106"/>
    </row>
    <row r="566" spans="5:5">
      <c r="E566" s="106"/>
    </row>
    <row r="567" spans="5:5">
      <c r="E567" s="106"/>
    </row>
    <row r="568" spans="5:5">
      <c r="E568" s="106"/>
    </row>
    <row r="569" spans="5:5">
      <c r="E569" s="106"/>
    </row>
    <row r="570" spans="5:5">
      <c r="E570" s="106"/>
    </row>
    <row r="571" spans="5:5">
      <c r="E571" s="106"/>
    </row>
    <row r="572" spans="5:5">
      <c r="E572" s="106"/>
    </row>
    <row r="573" spans="5:5">
      <c r="E573" s="106"/>
    </row>
    <row r="574" spans="5:5">
      <c r="E574" s="106"/>
    </row>
    <row r="575" spans="5:5">
      <c r="E575" s="106"/>
    </row>
    <row r="576" spans="5:5">
      <c r="E576" s="106"/>
    </row>
    <row r="577" spans="5:5">
      <c r="E577" s="106"/>
    </row>
    <row r="578" spans="5:5">
      <c r="E578" s="106"/>
    </row>
    <row r="579" spans="5:5">
      <c r="E579" s="106"/>
    </row>
    <row r="580" spans="5:5">
      <c r="E580" s="106"/>
    </row>
    <row r="581" spans="5:5">
      <c r="E581" s="106"/>
    </row>
    <row r="582" spans="5:5">
      <c r="E582" s="106"/>
    </row>
    <row r="583" spans="5:5">
      <c r="E583" s="106"/>
    </row>
    <row r="584" spans="5:5">
      <c r="E584" s="106"/>
    </row>
    <row r="585" spans="5:5">
      <c r="E585" s="106"/>
    </row>
    <row r="586" spans="5:5">
      <c r="E586" s="106"/>
    </row>
    <row r="587" spans="5:5">
      <c r="E587" s="106"/>
    </row>
    <row r="588" spans="5:5">
      <c r="E588" s="106"/>
    </row>
    <row r="589" spans="5:5">
      <c r="E589" s="106"/>
    </row>
    <row r="590" spans="5:5">
      <c r="E590" s="106"/>
    </row>
    <row r="591" spans="5:5">
      <c r="E591" s="106"/>
    </row>
    <row r="592" spans="5:5">
      <c r="E592" s="106"/>
    </row>
    <row r="593" spans="5:5">
      <c r="E593" s="106"/>
    </row>
    <row r="594" spans="5:5">
      <c r="E594" s="106"/>
    </row>
    <row r="595" spans="5:5">
      <c r="E595" s="106"/>
    </row>
    <row r="596" spans="5:5">
      <c r="E596" s="106"/>
    </row>
    <row r="597" spans="5:5">
      <c r="E597" s="106"/>
    </row>
    <row r="598" spans="5:5">
      <c r="E598" s="106"/>
    </row>
    <row r="599" spans="5:5">
      <c r="E599" s="106"/>
    </row>
    <row r="600" spans="5:5">
      <c r="E600" s="106"/>
    </row>
    <row r="601" spans="5:5">
      <c r="E601" s="106"/>
    </row>
    <row r="602" spans="5:5">
      <c r="E602" s="106"/>
    </row>
    <row r="603" spans="5:5">
      <c r="E603" s="106"/>
    </row>
    <row r="604" spans="5:5">
      <c r="E604" s="106"/>
    </row>
    <row r="605" spans="5:5">
      <c r="E605" s="106"/>
    </row>
    <row r="606" spans="5:5">
      <c r="E606" s="106"/>
    </row>
    <row r="607" spans="5:5">
      <c r="E607" s="106"/>
    </row>
    <row r="608" spans="5:5">
      <c r="E608" s="106"/>
    </row>
    <row r="609" spans="5:5">
      <c r="E609" s="106"/>
    </row>
    <row r="610" spans="5:5">
      <c r="E610" s="106"/>
    </row>
    <row r="611" spans="5:5">
      <c r="E611" s="106"/>
    </row>
    <row r="612" spans="5:5">
      <c r="E612" s="106"/>
    </row>
    <row r="613" spans="5:5">
      <c r="E613" s="106"/>
    </row>
    <row r="614" spans="5:5">
      <c r="E614" s="106"/>
    </row>
    <row r="615" spans="5:5">
      <c r="E615" s="106"/>
    </row>
    <row r="616" spans="5:5">
      <c r="E616" s="106"/>
    </row>
    <row r="617" spans="5:5">
      <c r="E617" s="106"/>
    </row>
    <row r="618" spans="5:5">
      <c r="E618" s="106"/>
    </row>
    <row r="619" spans="5:5">
      <c r="E619" s="106"/>
    </row>
    <row r="620" spans="5:5">
      <c r="E620" s="106"/>
    </row>
    <row r="621" spans="5:5">
      <c r="E621" s="106"/>
    </row>
    <row r="622" spans="5:5">
      <c r="E622" s="106"/>
    </row>
    <row r="623" spans="5:5">
      <c r="E623" s="106"/>
    </row>
    <row r="624" spans="5:5">
      <c r="E624" s="106"/>
    </row>
    <row r="625" spans="5:5">
      <c r="E625" s="106"/>
    </row>
    <row r="626" spans="5:5">
      <c r="E626" s="106"/>
    </row>
    <row r="627" spans="5:5">
      <c r="E627" s="106"/>
    </row>
    <row r="628" spans="5:5">
      <c r="E628" s="106"/>
    </row>
    <row r="629" spans="5:5">
      <c r="E629" s="106"/>
    </row>
    <row r="630" spans="5:5">
      <c r="E630" s="106"/>
    </row>
    <row r="631" spans="5:5">
      <c r="E631" s="106"/>
    </row>
    <row r="632" spans="5:5">
      <c r="E632" s="106"/>
    </row>
    <row r="633" spans="5:5">
      <c r="E633" s="106"/>
    </row>
    <row r="634" spans="5:5">
      <c r="E634" s="106"/>
    </row>
    <row r="635" spans="5:5">
      <c r="E635" s="106"/>
    </row>
    <row r="636" spans="5:5">
      <c r="E636" s="106"/>
    </row>
    <row r="637" spans="5:5">
      <c r="E637" s="106"/>
    </row>
    <row r="638" spans="5:5">
      <c r="E638" s="106"/>
    </row>
    <row r="639" spans="5:5">
      <c r="E639" s="106"/>
    </row>
    <row r="640" spans="5:5">
      <c r="E640" s="106"/>
    </row>
    <row r="641" spans="5:5">
      <c r="E641" s="106"/>
    </row>
    <row r="642" spans="5:5">
      <c r="E642" s="106"/>
    </row>
    <row r="643" spans="5:5">
      <c r="E643" s="106"/>
    </row>
    <row r="644" spans="5:5">
      <c r="E644" s="106"/>
    </row>
    <row r="645" spans="5:5">
      <c r="E645" s="106"/>
    </row>
    <row r="646" spans="5:5">
      <c r="E646" s="106"/>
    </row>
    <row r="647" spans="5:5">
      <c r="E647" s="106"/>
    </row>
    <row r="648" spans="5:5">
      <c r="E648" s="106"/>
    </row>
    <row r="649" spans="5:5">
      <c r="E649" s="106"/>
    </row>
    <row r="650" spans="5:5">
      <c r="E650" s="106"/>
    </row>
    <row r="651" spans="5:5">
      <c r="E651" s="106"/>
    </row>
    <row r="652" spans="5:5">
      <c r="E652" s="106"/>
    </row>
    <row r="653" spans="5:5">
      <c r="E653" s="106"/>
    </row>
    <row r="654" spans="5:5">
      <c r="E654" s="106"/>
    </row>
    <row r="655" spans="5:5">
      <c r="E655" s="106"/>
    </row>
    <row r="656" spans="5:5">
      <c r="E656" s="106"/>
    </row>
    <row r="657" spans="5:5">
      <c r="E657" s="106"/>
    </row>
    <row r="658" spans="5:5">
      <c r="E658" s="106"/>
    </row>
    <row r="659" spans="5:5">
      <c r="E659" s="106"/>
    </row>
    <row r="660" spans="5:5">
      <c r="E660" s="106"/>
    </row>
    <row r="661" spans="5:5">
      <c r="E661" s="106"/>
    </row>
    <row r="662" spans="5:5">
      <c r="E662" s="106"/>
    </row>
    <row r="663" spans="5:5">
      <c r="E663" s="106"/>
    </row>
    <row r="664" spans="5:5">
      <c r="E664" s="106"/>
    </row>
    <row r="665" spans="5:5">
      <c r="E665" s="106"/>
    </row>
    <row r="666" spans="5:5">
      <c r="E666" s="106"/>
    </row>
    <row r="667" spans="5:5">
      <c r="E667" s="106"/>
    </row>
    <row r="668" spans="5:5">
      <c r="E668" s="106"/>
    </row>
    <row r="669" spans="5:5">
      <c r="E669" s="106"/>
    </row>
    <row r="670" spans="5:5">
      <c r="E670" s="106"/>
    </row>
    <row r="671" spans="5:5">
      <c r="E671" s="106"/>
    </row>
    <row r="672" spans="5:5">
      <c r="E672" s="106"/>
    </row>
    <row r="673" spans="5:5">
      <c r="E673" s="106"/>
    </row>
    <row r="674" spans="5:5">
      <c r="E674" s="106"/>
    </row>
    <row r="675" spans="5:5">
      <c r="E675" s="106"/>
    </row>
    <row r="676" spans="5:5">
      <c r="E676" s="106"/>
    </row>
    <row r="677" spans="5:5">
      <c r="E677" s="106"/>
    </row>
    <row r="678" spans="5:5">
      <c r="E678" s="106"/>
    </row>
    <row r="679" spans="5:5">
      <c r="E679" s="106"/>
    </row>
    <row r="680" spans="5:5">
      <c r="E680" s="106"/>
    </row>
    <row r="681" spans="5:5">
      <c r="E681" s="106"/>
    </row>
    <row r="682" spans="5:5">
      <c r="E682" s="106"/>
    </row>
    <row r="683" spans="5:5">
      <c r="E683" s="106"/>
    </row>
    <row r="684" spans="5:5">
      <c r="E684" s="106"/>
    </row>
    <row r="685" spans="5:5">
      <c r="E685" s="106"/>
    </row>
    <row r="686" spans="5:5">
      <c r="E686" s="106"/>
    </row>
    <row r="687" spans="5:5">
      <c r="E687" s="106"/>
    </row>
    <row r="688" spans="5:5">
      <c r="E688" s="106"/>
    </row>
    <row r="689" spans="5:5">
      <c r="E689" s="106"/>
    </row>
    <row r="690" spans="5:5">
      <c r="E690" s="106"/>
    </row>
    <row r="691" spans="5:5">
      <c r="E691" s="106"/>
    </row>
    <row r="692" spans="5:5">
      <c r="E692" s="106"/>
    </row>
    <row r="693" spans="5:5">
      <c r="E693" s="106"/>
    </row>
    <row r="694" spans="5:5">
      <c r="E694" s="106"/>
    </row>
    <row r="695" spans="5:5">
      <c r="E695" s="106"/>
    </row>
    <row r="696" spans="5:5">
      <c r="E696" s="106"/>
    </row>
    <row r="697" spans="5:5">
      <c r="E697" s="106"/>
    </row>
    <row r="698" spans="5:5">
      <c r="E698" s="106"/>
    </row>
    <row r="699" spans="5:5">
      <c r="E699" s="106"/>
    </row>
    <row r="700" spans="5:5">
      <c r="E700" s="106"/>
    </row>
    <row r="701" spans="5:5">
      <c r="E701" s="106"/>
    </row>
    <row r="702" spans="5:5">
      <c r="E702" s="106"/>
    </row>
    <row r="703" spans="5:5">
      <c r="E703" s="106"/>
    </row>
    <row r="704" spans="5:5">
      <c r="E704" s="106"/>
    </row>
    <row r="705" spans="5:5">
      <c r="E705" s="106"/>
    </row>
    <row r="706" spans="5:5">
      <c r="E706" s="106"/>
    </row>
    <row r="707" spans="5:5">
      <c r="E707" s="106"/>
    </row>
    <row r="708" spans="5:5">
      <c r="E708" s="106"/>
    </row>
    <row r="709" spans="5:5">
      <c r="E709" s="106"/>
    </row>
    <row r="710" spans="5:5">
      <c r="E710" s="106"/>
    </row>
    <row r="711" spans="5:5">
      <c r="E711" s="106"/>
    </row>
    <row r="712" spans="5:5">
      <c r="E712" s="106"/>
    </row>
    <row r="713" spans="5:5">
      <c r="E713" s="106"/>
    </row>
    <row r="714" spans="5:5">
      <c r="E714" s="106"/>
    </row>
    <row r="715" spans="5:5">
      <c r="E715" s="106"/>
    </row>
    <row r="716" spans="5:5">
      <c r="E716" s="106"/>
    </row>
    <row r="717" spans="5:5">
      <c r="E717" s="106"/>
    </row>
    <row r="718" spans="5:5">
      <c r="E718" s="106"/>
    </row>
    <row r="719" spans="5:5">
      <c r="E719" s="106"/>
    </row>
    <row r="720" spans="5:5">
      <c r="E720" s="106"/>
    </row>
    <row r="721" spans="5:5">
      <c r="E721" s="106"/>
    </row>
    <row r="722" spans="5:5">
      <c r="E722" s="106"/>
    </row>
    <row r="723" spans="5:5">
      <c r="E723" s="106"/>
    </row>
    <row r="724" spans="5:5">
      <c r="E724" s="106"/>
    </row>
    <row r="725" spans="5:5">
      <c r="E725" s="106"/>
    </row>
    <row r="726" spans="5:5">
      <c r="E726" s="106"/>
    </row>
    <row r="727" spans="5:5">
      <c r="E727" s="106"/>
    </row>
    <row r="728" spans="5:5">
      <c r="E728" s="106"/>
    </row>
    <row r="729" spans="5:5">
      <c r="E729" s="106"/>
    </row>
    <row r="730" spans="5:5">
      <c r="E730" s="106"/>
    </row>
    <row r="731" spans="5:5">
      <c r="E731" s="106"/>
    </row>
    <row r="732" spans="5:5">
      <c r="E732" s="106"/>
    </row>
    <row r="733" spans="5:5">
      <c r="E733" s="106"/>
    </row>
    <row r="734" spans="5:5">
      <c r="E734" s="106"/>
    </row>
    <row r="735" spans="5:5">
      <c r="E735" s="106"/>
    </row>
    <row r="736" spans="5:5">
      <c r="E736" s="106"/>
    </row>
    <row r="737" spans="5:5">
      <c r="E737" s="106"/>
    </row>
    <row r="738" spans="5:5">
      <c r="E738" s="106"/>
    </row>
    <row r="739" spans="5:5">
      <c r="E739" s="106"/>
    </row>
    <row r="740" spans="5:5">
      <c r="E740" s="106"/>
    </row>
    <row r="741" spans="5:5">
      <c r="E741" s="106"/>
    </row>
    <row r="742" spans="5:5">
      <c r="E742" s="106"/>
    </row>
    <row r="743" spans="5:5">
      <c r="E743" s="106"/>
    </row>
    <row r="744" spans="5:5">
      <c r="E744" s="106"/>
    </row>
    <row r="745" spans="5:5">
      <c r="E745" s="106"/>
    </row>
    <row r="746" spans="5:5">
      <c r="E746" s="106"/>
    </row>
    <row r="747" spans="5:5">
      <c r="E747" s="106"/>
    </row>
    <row r="748" spans="5:5">
      <c r="E748" s="106"/>
    </row>
    <row r="749" spans="5:5">
      <c r="E749" s="106"/>
    </row>
    <row r="750" spans="5:5">
      <c r="E750" s="106"/>
    </row>
    <row r="751" spans="5:5">
      <c r="E751" s="106"/>
    </row>
    <row r="752" spans="5:5">
      <c r="E752" s="106"/>
    </row>
    <row r="753" spans="5:5">
      <c r="E753" s="106"/>
    </row>
    <row r="754" spans="5:5">
      <c r="E754" s="106"/>
    </row>
    <row r="755" spans="5:5">
      <c r="E755" s="106"/>
    </row>
    <row r="756" spans="5:5">
      <c r="E756" s="106"/>
    </row>
    <row r="757" spans="5:5">
      <c r="E757" s="106"/>
    </row>
    <row r="758" spans="5:5">
      <c r="E758" s="106"/>
    </row>
    <row r="759" spans="5:5">
      <c r="E759" s="106"/>
    </row>
    <row r="760" spans="5:5">
      <c r="E760" s="106"/>
    </row>
    <row r="761" spans="5:5">
      <c r="E761" s="106"/>
    </row>
    <row r="762" spans="5:5">
      <c r="E762" s="106"/>
    </row>
    <row r="763" spans="5:5">
      <c r="E763" s="106"/>
    </row>
    <row r="764" spans="5:5">
      <c r="E764" s="106"/>
    </row>
    <row r="765" spans="5:5">
      <c r="E765" s="106"/>
    </row>
    <row r="766" spans="5:5">
      <c r="E766" s="106"/>
    </row>
    <row r="767" spans="5:5">
      <c r="E767" s="106"/>
    </row>
    <row r="768" spans="5:5">
      <c r="E768" s="106"/>
    </row>
    <row r="769" spans="5:5">
      <c r="E769" s="106"/>
    </row>
    <row r="770" spans="5:5">
      <c r="E770" s="106"/>
    </row>
    <row r="771" spans="5:5">
      <c r="E771" s="106"/>
    </row>
    <row r="772" spans="5:5">
      <c r="E772" s="106"/>
    </row>
    <row r="773" spans="5:5">
      <c r="E773" s="106"/>
    </row>
    <row r="774" spans="5:5">
      <c r="E774" s="106"/>
    </row>
    <row r="775" spans="5:5">
      <c r="E775" s="106"/>
    </row>
    <row r="776" spans="5:5">
      <c r="E776" s="106"/>
    </row>
    <row r="777" spans="5:5">
      <c r="E777" s="106"/>
    </row>
    <row r="778" spans="5:5">
      <c r="E778" s="106"/>
    </row>
    <row r="779" spans="5:5">
      <c r="E779" s="106"/>
    </row>
    <row r="780" spans="5:5">
      <c r="E780" s="106"/>
    </row>
    <row r="781" spans="5:5">
      <c r="E781" s="106"/>
    </row>
    <row r="782" spans="5:5">
      <c r="E782" s="106"/>
    </row>
    <row r="783" spans="5:5">
      <c r="E783" s="106"/>
    </row>
    <row r="784" spans="5:5">
      <c r="E784" s="106"/>
    </row>
    <row r="785" spans="5:5">
      <c r="E785" s="106"/>
    </row>
    <row r="786" spans="5:5">
      <c r="E786" s="106"/>
    </row>
    <row r="787" spans="5:5">
      <c r="E787" s="106"/>
    </row>
    <row r="788" spans="5:5">
      <c r="E788" s="106"/>
    </row>
    <row r="789" spans="5:5">
      <c r="E789" s="106"/>
    </row>
    <row r="790" spans="5:5">
      <c r="E790" s="106"/>
    </row>
    <row r="791" spans="5:5">
      <c r="E791" s="106"/>
    </row>
    <row r="792" spans="5:5">
      <c r="E792" s="106"/>
    </row>
    <row r="793" spans="5:5">
      <c r="E793" s="106"/>
    </row>
    <row r="794" spans="5:5">
      <c r="E794" s="106"/>
    </row>
    <row r="795" spans="5:5">
      <c r="E795" s="106"/>
    </row>
    <row r="796" spans="5:5">
      <c r="E796" s="106"/>
    </row>
    <row r="797" spans="5:5">
      <c r="E797" s="106"/>
    </row>
    <row r="798" spans="5:5">
      <c r="E798" s="106"/>
    </row>
    <row r="799" spans="5:5">
      <c r="E799" s="106"/>
    </row>
    <row r="800" spans="5:5">
      <c r="E800" s="106"/>
    </row>
    <row r="801" spans="5:5">
      <c r="E801" s="106"/>
    </row>
    <row r="802" spans="5:5">
      <c r="E802" s="106"/>
    </row>
    <row r="803" spans="5:5">
      <c r="E803" s="106"/>
    </row>
    <row r="804" spans="5:5">
      <c r="E804" s="106"/>
    </row>
    <row r="805" spans="5:5">
      <c r="E805" s="106"/>
    </row>
    <row r="806" spans="5:5">
      <c r="E806" s="106"/>
    </row>
    <row r="807" spans="5:5">
      <c r="E807" s="106"/>
    </row>
    <row r="808" spans="5:5">
      <c r="E808" s="106"/>
    </row>
    <row r="809" spans="5:5">
      <c r="E809" s="106"/>
    </row>
    <row r="810" spans="5:5">
      <c r="E810" s="106"/>
    </row>
    <row r="811" spans="5:5">
      <c r="E811" s="106"/>
    </row>
    <row r="812" spans="5:5">
      <c r="E812" s="106"/>
    </row>
    <row r="813" spans="5:5">
      <c r="E813" s="106"/>
    </row>
    <row r="814" spans="5:5">
      <c r="E814" s="106"/>
    </row>
    <row r="815" spans="5:5">
      <c r="E815" s="106"/>
    </row>
    <row r="816" spans="5:5">
      <c r="E816" s="106"/>
    </row>
    <row r="817" spans="5:5">
      <c r="E817" s="106"/>
    </row>
    <row r="818" spans="5:5">
      <c r="E818" s="106"/>
    </row>
    <row r="819" spans="5:5">
      <c r="E819" s="106"/>
    </row>
    <row r="820" spans="5:5">
      <c r="E820" s="106"/>
    </row>
    <row r="821" spans="5:5">
      <c r="E821" s="106"/>
    </row>
    <row r="822" spans="5:5">
      <c r="E822" s="106"/>
    </row>
    <row r="823" spans="5:5">
      <c r="E823" s="106"/>
    </row>
    <row r="824" spans="5:5">
      <c r="E824" s="106"/>
    </row>
    <row r="825" spans="5:5">
      <c r="E825" s="106"/>
    </row>
    <row r="826" spans="5:5">
      <c r="E826" s="106"/>
    </row>
    <row r="827" spans="5:5">
      <c r="E827" s="106"/>
    </row>
    <row r="828" spans="5:5">
      <c r="E828" s="106"/>
    </row>
    <row r="829" spans="5:5">
      <c r="E829" s="106"/>
    </row>
    <row r="830" spans="5:5">
      <c r="E830" s="106"/>
    </row>
    <row r="831" spans="5:5">
      <c r="E831" s="106"/>
    </row>
    <row r="832" spans="5:5">
      <c r="E832" s="106"/>
    </row>
    <row r="833" spans="5:5">
      <c r="E833" s="106"/>
    </row>
    <row r="834" spans="5:5">
      <c r="E834" s="106"/>
    </row>
    <row r="835" spans="5:5">
      <c r="E835" s="106"/>
    </row>
    <row r="836" spans="5:5">
      <c r="E836" s="106"/>
    </row>
    <row r="837" spans="5:5">
      <c r="E837" s="106"/>
    </row>
    <row r="838" spans="5:5">
      <c r="E838" s="106"/>
    </row>
    <row r="839" spans="5:5">
      <c r="E839" s="106"/>
    </row>
    <row r="840" spans="5:5">
      <c r="E840" s="106"/>
    </row>
    <row r="841" spans="5:5">
      <c r="E841" s="106"/>
    </row>
    <row r="842" spans="5:5">
      <c r="E842" s="106"/>
    </row>
    <row r="843" spans="5:5">
      <c r="E843" s="106"/>
    </row>
    <row r="844" spans="5:5">
      <c r="E844" s="106"/>
    </row>
    <row r="845" spans="5:5">
      <c r="E845" s="106"/>
    </row>
    <row r="846" spans="5:5">
      <c r="E846" s="106"/>
    </row>
    <row r="847" spans="5:5">
      <c r="E847" s="106"/>
    </row>
    <row r="848" spans="5:5">
      <c r="E848" s="106"/>
    </row>
    <row r="849" spans="5:5">
      <c r="E849" s="106"/>
    </row>
    <row r="850" spans="5:5">
      <c r="E850" s="106"/>
    </row>
    <row r="851" spans="5:5">
      <c r="E851" s="106"/>
    </row>
    <row r="852" spans="5:5">
      <c r="E852" s="106"/>
    </row>
    <row r="853" spans="5:5">
      <c r="E853" s="106"/>
    </row>
    <row r="854" spans="5:5">
      <c r="E854" s="106"/>
    </row>
    <row r="855" spans="5:5">
      <c r="E855" s="106"/>
    </row>
    <row r="856" spans="5:5">
      <c r="E856" s="106"/>
    </row>
    <row r="857" spans="5:5">
      <c r="E857" s="106"/>
    </row>
    <row r="858" spans="5:5">
      <c r="E858" s="106"/>
    </row>
    <row r="859" spans="5:5">
      <c r="E859" s="106"/>
    </row>
    <row r="860" spans="5:5">
      <c r="E860" s="106"/>
    </row>
    <row r="861" spans="5:5">
      <c r="E861" s="106"/>
    </row>
    <row r="862" spans="5:5">
      <c r="E862" s="106"/>
    </row>
    <row r="863" spans="5:5">
      <c r="E863" s="106"/>
    </row>
    <row r="864" spans="5:5">
      <c r="E864" s="106"/>
    </row>
    <row r="865" spans="5:5">
      <c r="E865" s="106"/>
    </row>
    <row r="866" spans="5:5">
      <c r="E866" s="106"/>
    </row>
    <row r="867" spans="5:5">
      <c r="E867" s="106"/>
    </row>
    <row r="868" spans="5:5">
      <c r="E868" s="106"/>
    </row>
    <row r="869" spans="5:5">
      <c r="E869" s="106"/>
    </row>
    <row r="870" spans="5:5">
      <c r="E870" s="106"/>
    </row>
    <row r="871" spans="5:5">
      <c r="E871" s="106"/>
    </row>
    <row r="872" spans="5:5">
      <c r="E872" s="106"/>
    </row>
    <row r="873" spans="5:5">
      <c r="E873" s="106"/>
    </row>
    <row r="874" spans="5:5">
      <c r="E874" s="106"/>
    </row>
    <row r="875" spans="5:5">
      <c r="E875" s="106"/>
    </row>
    <row r="876" spans="5:5">
      <c r="E876" s="106"/>
    </row>
    <row r="877" spans="5:5">
      <c r="E877" s="106"/>
    </row>
    <row r="878" spans="5:5">
      <c r="E878" s="106"/>
    </row>
    <row r="879" spans="5:5">
      <c r="E879" s="106"/>
    </row>
    <row r="880" spans="5:5">
      <c r="E880" s="106"/>
    </row>
    <row r="881" spans="5:5">
      <c r="E881" s="106"/>
    </row>
    <row r="882" spans="5:5">
      <c r="E882" s="106"/>
    </row>
    <row r="883" spans="5:5">
      <c r="E883" s="106"/>
    </row>
    <row r="884" spans="5:5">
      <c r="E884" s="106"/>
    </row>
    <row r="885" spans="5:5">
      <c r="E885" s="106"/>
    </row>
    <row r="886" spans="5:5">
      <c r="E886" s="106"/>
    </row>
    <row r="887" spans="5:5">
      <c r="E887" s="106"/>
    </row>
    <row r="888" spans="5:5">
      <c r="E888" s="106"/>
    </row>
    <row r="889" spans="5:5">
      <c r="E889" s="106"/>
    </row>
    <row r="890" spans="5:5">
      <c r="E890" s="106"/>
    </row>
    <row r="891" spans="5:5">
      <c r="E891" s="106"/>
    </row>
    <row r="892" spans="5:5">
      <c r="E892" s="106"/>
    </row>
    <row r="893" spans="5:5">
      <c r="E893" s="106"/>
    </row>
    <row r="894" spans="5:5">
      <c r="E894" s="106"/>
    </row>
    <row r="895" spans="5:5">
      <c r="E895" s="106"/>
    </row>
    <row r="896" spans="5:5">
      <c r="E896" s="106"/>
    </row>
    <row r="897" spans="5:5">
      <c r="E897" s="106"/>
    </row>
    <row r="898" spans="5:5">
      <c r="E898" s="106"/>
    </row>
    <row r="899" spans="5:5">
      <c r="E899" s="106"/>
    </row>
    <row r="900" spans="5:5">
      <c r="E900" s="106"/>
    </row>
    <row r="901" spans="5:5">
      <c r="E901" s="106"/>
    </row>
    <row r="902" spans="5:5">
      <c r="E902" s="106"/>
    </row>
    <row r="903" spans="5:5">
      <c r="E903" s="106"/>
    </row>
    <row r="904" spans="5:5">
      <c r="E904" s="106"/>
    </row>
    <row r="905" spans="5:5">
      <c r="E905" s="106"/>
    </row>
    <row r="906" spans="5:5">
      <c r="E906" s="106"/>
    </row>
    <row r="907" spans="5:5">
      <c r="E907" s="106"/>
    </row>
    <row r="908" spans="5:5">
      <c r="E908" s="106"/>
    </row>
    <row r="909" spans="5:5">
      <c r="E909" s="106"/>
    </row>
    <row r="910" spans="5:5">
      <c r="E910" s="106"/>
    </row>
    <row r="911" spans="5:5">
      <c r="E911" s="106"/>
    </row>
    <row r="912" spans="5:5">
      <c r="E912" s="106"/>
    </row>
    <row r="913" spans="5:5">
      <c r="E913" s="106"/>
    </row>
    <row r="914" spans="5:5">
      <c r="E914" s="106"/>
    </row>
    <row r="915" spans="5:5">
      <c r="E915" s="106"/>
    </row>
    <row r="916" spans="5:5">
      <c r="E916" s="106"/>
    </row>
    <row r="917" spans="5:5">
      <c r="E917" s="106"/>
    </row>
    <row r="918" spans="5:5">
      <c r="E918" s="106"/>
    </row>
    <row r="919" spans="5:5">
      <c r="E919" s="106"/>
    </row>
    <row r="920" spans="5:5">
      <c r="E920" s="106"/>
    </row>
    <row r="921" spans="5:5">
      <c r="E921" s="106"/>
    </row>
    <row r="922" spans="5:5">
      <c r="E922" s="106"/>
    </row>
    <row r="923" spans="5:5">
      <c r="E923" s="106"/>
    </row>
    <row r="924" spans="5:5">
      <c r="E924" s="106"/>
    </row>
    <row r="925" spans="5:5">
      <c r="E925" s="106"/>
    </row>
    <row r="926" spans="5:5">
      <c r="E926" s="106"/>
    </row>
    <row r="927" spans="5:5">
      <c r="E927" s="106"/>
    </row>
    <row r="928" spans="5:5">
      <c r="E928" s="106"/>
    </row>
    <row r="929" spans="5:5">
      <c r="E929" s="106"/>
    </row>
    <row r="930" spans="5:5">
      <c r="E930" s="106"/>
    </row>
    <row r="931" spans="5:5">
      <c r="E931" s="106"/>
    </row>
    <row r="932" spans="5:5">
      <c r="E932" s="106"/>
    </row>
    <row r="933" spans="5:5">
      <c r="E933" s="106"/>
    </row>
    <row r="934" spans="5:5">
      <c r="E934" s="106"/>
    </row>
    <row r="935" spans="5:5">
      <c r="E935" s="106"/>
    </row>
    <row r="936" spans="5:5">
      <c r="E936" s="106"/>
    </row>
    <row r="937" spans="5:5">
      <c r="E937" s="106"/>
    </row>
    <row r="938" spans="5:5">
      <c r="E938" s="106"/>
    </row>
    <row r="939" spans="5:5">
      <c r="E939" s="106"/>
    </row>
    <row r="940" spans="5:5">
      <c r="E940" s="106"/>
    </row>
    <row r="941" spans="5:5">
      <c r="E941" s="106"/>
    </row>
    <row r="942" spans="5:5">
      <c r="E942" s="106"/>
    </row>
    <row r="943" spans="5:5">
      <c r="E943" s="106"/>
    </row>
    <row r="944" spans="5:5">
      <c r="E944" s="106"/>
    </row>
    <row r="945" spans="5:5">
      <c r="E945" s="106"/>
    </row>
    <row r="946" spans="5:5">
      <c r="E946" s="106"/>
    </row>
    <row r="947" spans="5:5">
      <c r="E947" s="106"/>
    </row>
    <row r="948" spans="5:5">
      <c r="E948" s="106"/>
    </row>
    <row r="949" spans="5:5">
      <c r="E949" s="106"/>
    </row>
    <row r="950" spans="5:5">
      <c r="E950" s="106"/>
    </row>
    <row r="951" spans="5:5">
      <c r="E951" s="106"/>
    </row>
    <row r="952" spans="5:5">
      <c r="E952" s="106"/>
    </row>
    <row r="953" spans="5:5">
      <c r="E953" s="106"/>
    </row>
    <row r="954" spans="5:5">
      <c r="E954" s="106"/>
    </row>
    <row r="955" spans="5:5">
      <c r="E955" s="106"/>
    </row>
    <row r="956" spans="5:5">
      <c r="E956" s="106"/>
    </row>
    <row r="957" spans="5:5">
      <c r="E957" s="106"/>
    </row>
    <row r="958" spans="5:5">
      <c r="E958" s="106"/>
    </row>
    <row r="959" spans="5:5">
      <c r="E959" s="106"/>
    </row>
    <row r="960" spans="5:5">
      <c r="E960" s="106"/>
    </row>
    <row r="961" spans="5:5">
      <c r="E961" s="106"/>
    </row>
    <row r="962" spans="5:5">
      <c r="E962" s="106"/>
    </row>
    <row r="963" spans="5:5">
      <c r="E963" s="106"/>
    </row>
    <row r="964" spans="5:5">
      <c r="E964" s="106"/>
    </row>
    <row r="965" spans="5:5">
      <c r="E965" s="106"/>
    </row>
    <row r="966" spans="5:5">
      <c r="E966" s="106"/>
    </row>
    <row r="967" spans="5:5">
      <c r="E967" s="106"/>
    </row>
    <row r="968" spans="5:5">
      <c r="E968" s="106"/>
    </row>
    <row r="969" spans="5:5">
      <c r="E969" s="106"/>
    </row>
    <row r="970" spans="5:5">
      <c r="E970" s="106"/>
    </row>
    <row r="971" spans="5:5">
      <c r="E971" s="106"/>
    </row>
    <row r="972" spans="5:5">
      <c r="E972" s="106"/>
    </row>
    <row r="973" spans="5:5">
      <c r="E973" s="106"/>
    </row>
    <row r="974" spans="5:5">
      <c r="E974" s="106"/>
    </row>
    <row r="975" spans="5:5">
      <c r="E975" s="106"/>
    </row>
    <row r="976" spans="5:5">
      <c r="E976" s="106"/>
    </row>
    <row r="977" spans="5:5">
      <c r="E977" s="106"/>
    </row>
    <row r="978" spans="5:5">
      <c r="E978" s="106"/>
    </row>
    <row r="979" spans="5:5">
      <c r="E979" s="106"/>
    </row>
    <row r="980" spans="5:5">
      <c r="E980" s="106"/>
    </row>
    <row r="981" spans="5:5">
      <c r="E981" s="106"/>
    </row>
    <row r="982" spans="5:5">
      <c r="E982" s="106"/>
    </row>
    <row r="983" spans="5:5">
      <c r="E983" s="106"/>
    </row>
    <row r="984" spans="5:5">
      <c r="E984" s="106"/>
    </row>
    <row r="985" spans="5:5">
      <c r="E985" s="106"/>
    </row>
    <row r="986" spans="5:5">
      <c r="E986" s="106"/>
    </row>
    <row r="987" spans="5:5">
      <c r="E987" s="106"/>
    </row>
    <row r="988" spans="5:5">
      <c r="E988" s="106"/>
    </row>
    <row r="989" spans="5:5">
      <c r="E989" s="106"/>
    </row>
    <row r="990" spans="5:5">
      <c r="E990" s="106"/>
    </row>
    <row r="991" spans="5:5">
      <c r="E991" s="106"/>
    </row>
    <row r="992" spans="5:5">
      <c r="E992" s="106"/>
    </row>
    <row r="993" spans="5:5">
      <c r="E993" s="106"/>
    </row>
    <row r="994" spans="5:5">
      <c r="E994" s="106"/>
    </row>
    <row r="995" spans="5:5">
      <c r="E995" s="106"/>
    </row>
    <row r="996" spans="5:5">
      <c r="E996" s="106"/>
    </row>
    <row r="997" spans="5:5">
      <c r="E997" s="106"/>
    </row>
    <row r="998" spans="5:5">
      <c r="E998" s="106"/>
    </row>
    <row r="999" spans="5:5">
      <c r="E999" s="106"/>
    </row>
    <row r="1000" spans="5:5">
      <c r="E1000" s="106"/>
    </row>
    <row r="1001" spans="5:5">
      <c r="E1001" s="106"/>
    </row>
    <row r="1002" spans="5:5">
      <c r="E1002" s="106"/>
    </row>
    <row r="1003" spans="5:5">
      <c r="E1003" s="106"/>
    </row>
    <row r="1004" spans="5:5">
      <c r="E1004" s="106"/>
    </row>
    <row r="1005" spans="5:5">
      <c r="E1005" s="106"/>
    </row>
    <row r="1006" spans="5:5">
      <c r="E1006" s="106"/>
    </row>
    <row r="1007" spans="5:5">
      <c r="E1007" s="106"/>
    </row>
    <row r="1008" spans="5:5">
      <c r="E1008" s="106"/>
    </row>
    <row r="1009" spans="5:5">
      <c r="E1009" s="106"/>
    </row>
    <row r="1010" spans="5:5">
      <c r="E1010" s="106"/>
    </row>
    <row r="1011" spans="5:5">
      <c r="E1011" s="106"/>
    </row>
    <row r="1012" spans="5:5">
      <c r="E1012" s="106"/>
    </row>
    <row r="1013" spans="5:5">
      <c r="E1013" s="106"/>
    </row>
    <row r="1014" spans="5:5">
      <c r="E1014" s="106"/>
    </row>
    <row r="1015" spans="5:5">
      <c r="E1015" s="106"/>
    </row>
    <row r="1016" spans="5:5">
      <c r="E1016" s="106"/>
    </row>
    <row r="1017" customHeight="1"/>
    <row r="1048453" ht="12.8" customHeight="1"/>
    <row r="1048454" ht="12.8" customHeight="1"/>
    <row r="1048455" ht="12.8" customHeight="1"/>
    <row r="1048456" ht="12.8" customHeight="1"/>
    <row r="1048457" ht="12.8" customHeight="1"/>
    <row r="1048458" ht="12.8" customHeight="1"/>
    <row r="1048459" ht="12.8" customHeight="1"/>
    <row r="1048460" ht="12.8" customHeight="1"/>
    <row r="1048461" ht="12.8" customHeight="1"/>
    <row r="1048462" ht="12.8" customHeight="1"/>
    <row r="1048463" ht="12.8" customHeight="1"/>
    <row r="1048464" ht="12.8" customHeight="1"/>
    <row r="1048465" ht="12.8" customHeight="1"/>
    <row r="1048466" ht="12.8" customHeight="1"/>
    <row r="1048467" ht="12.8" customHeight="1"/>
    <row r="1048468" ht="12.8" customHeight="1"/>
    <row r="1048469" ht="12.8" customHeight="1"/>
    <row r="1048470" ht="12.8" customHeight="1"/>
    <row r="1048471" ht="12.8" customHeight="1"/>
    <row r="1048472" ht="12.8" customHeight="1"/>
    <row r="1048473" ht="12.8" customHeight="1"/>
    <row r="1048474" ht="12.8" customHeight="1"/>
    <row r="1048475" ht="12.8" customHeight="1"/>
    <row r="1048476" ht="12.8" customHeight="1"/>
    <row r="1048477" ht="12.8" customHeight="1"/>
    <row r="1048478" ht="12.8" customHeight="1"/>
    <row r="1048479" ht="12.8" customHeight="1"/>
    <row r="1048480" ht="12.8" customHeight="1"/>
    <row r="1048481" ht="12.8" customHeight="1"/>
    <row r="1048482" ht="12.8" customHeight="1"/>
    <row r="1048483" ht="12.8" customHeight="1"/>
    <row r="1048484" ht="12.8" customHeight="1"/>
    <row r="1048485" ht="12.8" customHeight="1"/>
    <row r="1048486" ht="12.8" customHeight="1"/>
    <row r="1048487" ht="12.8" customHeight="1"/>
    <row r="1048488" ht="12.8" customHeight="1"/>
    <row r="1048489" ht="12.8" customHeight="1"/>
    <row r="1048490" ht="12.8" customHeight="1"/>
    <row r="1048491" ht="12.8" customHeight="1"/>
    <row r="1048492" ht="12.8" customHeight="1"/>
    <row r="1048493" ht="12.8" customHeight="1"/>
    <row r="1048494" ht="12.8" customHeight="1"/>
    <row r="1048495" ht="12.8" customHeight="1"/>
    <row r="1048496" ht="12.8" customHeight="1"/>
    <row r="1048497" ht="12.8" customHeight="1"/>
    <row r="1048498" ht="12.8" customHeight="1"/>
    <row r="1048499" ht="12.8" customHeight="1"/>
    <row r="1048500" ht="12.8" customHeight="1"/>
    <row r="1048501" ht="12.8" customHeight="1"/>
    <row r="1048502" ht="12.8" customHeight="1"/>
    <row r="1048503" ht="12.8" customHeight="1"/>
    <row r="1048504" ht="12.8" customHeight="1"/>
    <row r="1048505" ht="12.8" customHeight="1"/>
    <row r="1048506" ht="12.8" customHeight="1"/>
    <row r="1048507" ht="12.8" customHeight="1"/>
    <row r="1048508" ht="12.8" customHeight="1"/>
    <row r="1048509" ht="12.8" customHeight="1"/>
    <row r="1048510" ht="12.8" customHeight="1"/>
    <row r="1048511" ht="12.8" customHeight="1"/>
    <row r="1048512" ht="12.8" customHeight="1"/>
    <row r="1048513" ht="12.8" customHeight="1"/>
    <row r="1048514" ht="12.8" customHeight="1"/>
    <row r="1048515" ht="12.8" customHeight="1"/>
    <row r="1048516" ht="12.8" customHeight="1"/>
    <row r="1048517" ht="12.8" customHeight="1"/>
    <row r="1048518" ht="12.8" customHeight="1"/>
    <row r="1048519" ht="12.8" customHeight="1"/>
    <row r="1048520" ht="12.8" customHeight="1"/>
    <row r="1048521" ht="12.8" customHeight="1"/>
    <row r="1048522" ht="12.8" customHeight="1"/>
    <row r="1048523" ht="12.8" customHeight="1"/>
    <row r="1048524" ht="12.8" customHeight="1"/>
    <row r="1048525" ht="12.8" customHeight="1"/>
    <row r="1048526" ht="12.8" customHeight="1"/>
    <row r="1048527" ht="12.8" customHeight="1"/>
    <row r="1048528" ht="12.8" customHeight="1"/>
    <row r="1048529" ht="12.8" customHeight="1"/>
    <row r="1048530" ht="12.8" customHeight="1"/>
    <row r="1048531" ht="12.8" customHeight="1"/>
    <row r="1048532" ht="12.8" customHeight="1"/>
    <row r="1048533" ht="12.8" customHeight="1"/>
    <row r="1048534" ht="12.8" customHeight="1"/>
    <row r="1048535" ht="12.8" customHeight="1"/>
    <row r="1048536" ht="12.8" customHeight="1"/>
    <row r="1048537" ht="12.8" customHeight="1"/>
    <row r="1048538" ht="12.8" customHeight="1"/>
    <row r="1048539" ht="12.8" customHeight="1"/>
    <row r="1048540" ht="12.8" customHeight="1"/>
    <row r="1048541" ht="12.8" customHeight="1"/>
    <row r="1048542" ht="12.8" customHeight="1"/>
    <row r="1048543" ht="12.8" customHeight="1"/>
    <row r="1048544" ht="12.8" customHeight="1"/>
    <row r="1048545" ht="12.8" customHeight="1"/>
    <row r="1048546" ht="12.8" customHeight="1"/>
    <row r="1048547" ht="12.8" customHeight="1"/>
    <row r="1048548" ht="12.8" customHeight="1"/>
    <row r="1048549" ht="12.8" customHeight="1"/>
    <row r="1048550" ht="12.8" customHeight="1"/>
    <row r="1048551" ht="12.8" customHeight="1"/>
    <row r="1048552" ht="12.8" customHeight="1"/>
    <row r="1048553" ht="12.8" customHeight="1"/>
    <row r="1048554" ht="12.8" customHeight="1"/>
    <row r="1048555" ht="12.8" customHeight="1"/>
    <row r="1048556" ht="12.8" customHeight="1"/>
    <row r="1048557" ht="12.8" customHeight="1"/>
    <row r="1048558" ht="12.8" customHeight="1"/>
    <row r="1048559" ht="12.8" customHeight="1"/>
    <row r="1048560" ht="12.8" customHeight="1"/>
    <row r="1048561" ht="12.8" customHeight="1"/>
    <row r="1048562" ht="12.8" customHeight="1"/>
    <row r="1048563" ht="12.8" customHeight="1"/>
    <row r="1048564" ht="12.8" customHeight="1"/>
    <row r="1048565" ht="12.8" customHeight="1"/>
    <row r="1048566" ht="12.8" customHeight="1"/>
    <row r="1048567" ht="12.8" customHeight="1"/>
    <row r="1048568" ht="12.8" customHeight="1"/>
    <row r="1048569" ht="12.8" customHeight="1"/>
    <row r="1048570" ht="12.8" customHeight="1"/>
    <row r="1048571" ht="12.8" customHeight="1"/>
    <row r="1048572" ht="12.8" customHeight="1"/>
    <row r="1048573" ht="12.8" customHeight="1"/>
    <row r="1048574" ht="12.8" customHeight="1"/>
    <row r="1048575" ht="12.8" customHeight="1"/>
    <row r="1048576" ht="12.8" customHeight="1"/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18:G18"/>
    <mergeCell ref="A20:G20"/>
    <mergeCell ref="A22:G22"/>
    <mergeCell ref="A38:G38"/>
    <mergeCell ref="A40:G40"/>
    <mergeCell ref="A43:G43"/>
    <mergeCell ref="A45:G45"/>
    <mergeCell ref="A47:G47"/>
  </mergeCells>
  <pageMargins left="0.7875" right="0.7875" top="1.05277777777778" bottom="1.05277777777778" header="0.7875" footer="0.7875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pageSetUpPr fitToPage="1"/>
  </sheetPr>
  <dimension ref="A1:K81"/>
  <sheetViews>
    <sheetView workbookViewId="0">
      <selection activeCell="B90" sqref="B90"/>
    </sheetView>
  </sheetViews>
  <sheetFormatPr defaultColWidth="9" defaultRowHeight="12.75"/>
  <cols>
    <col min="1" max="1" width="21.0952380952381" style="705"/>
    <col min="2" max="2" width="59.8" style="705"/>
    <col min="3" max="3" width="13.9047619047619" style="705"/>
    <col min="4" max="4" width="12.3714285714286" style="705"/>
    <col min="5" max="5" width="14.0095238095238" style="705"/>
    <col min="6" max="6" width="12.6380952380952" style="705"/>
    <col min="7" max="7" width="15.3619047619048" style="705"/>
    <col min="8" max="8" width="22.5714285714286" style="705" customWidth="1"/>
    <col min="9" max="9" width="62.6285714285714" style="705"/>
    <col min="10" max="10" width="50.4952380952381" style="705"/>
    <col min="11" max="1025" width="12.6380952380952" style="705"/>
    <col min="1026" max="16384" width="9" style="705"/>
  </cols>
  <sheetData>
    <row r="1" s="765" customFormat="1" spans="1:8">
      <c r="A1" s="766"/>
      <c r="B1" s="766"/>
      <c r="C1" s="766"/>
      <c r="D1" s="766"/>
      <c r="E1" s="767"/>
      <c r="F1" s="766"/>
      <c r="G1" s="766"/>
      <c r="H1" s="766"/>
    </row>
    <row r="2" spans="1:8">
      <c r="A2" s="766"/>
      <c r="B2" s="768"/>
      <c r="C2" s="768"/>
      <c r="D2" s="768"/>
      <c r="E2" s="769"/>
      <c r="F2" s="768"/>
      <c r="G2" s="768"/>
      <c r="H2" s="768"/>
    </row>
    <row r="3" spans="1:8">
      <c r="A3" s="768"/>
      <c r="B3" s="768"/>
      <c r="C3" s="768"/>
      <c r="D3" s="768"/>
      <c r="E3" s="769"/>
      <c r="F3" s="768"/>
      <c r="G3" s="768"/>
      <c r="H3" s="768"/>
    </row>
    <row r="4" spans="1:8">
      <c r="A4" s="768"/>
      <c r="B4" s="768"/>
      <c r="C4" s="768"/>
      <c r="D4" s="768"/>
      <c r="E4" s="769"/>
      <c r="F4" s="768"/>
      <c r="G4" s="768"/>
      <c r="H4" s="768"/>
    </row>
    <row r="5" spans="1:8">
      <c r="A5" s="768"/>
      <c r="B5" s="768"/>
      <c r="C5" s="768"/>
      <c r="D5" s="768"/>
      <c r="E5" s="769"/>
      <c r="F5" s="768"/>
      <c r="G5" s="768"/>
      <c r="H5" s="768"/>
    </row>
    <row r="6" spans="1:8">
      <c r="A6" s="770" t="s">
        <v>0</v>
      </c>
      <c r="B6" s="770"/>
      <c r="C6" s="770"/>
      <c r="D6" s="770"/>
      <c r="E6" s="770"/>
      <c r="F6" s="770"/>
      <c r="G6" s="770"/>
      <c r="H6" s="770"/>
    </row>
    <row r="7" spans="1:8">
      <c r="A7" s="770" t="s">
        <v>1</v>
      </c>
      <c r="B7" s="770"/>
      <c r="C7" s="770"/>
      <c r="D7" s="770"/>
      <c r="E7" s="770"/>
      <c r="F7" s="770"/>
      <c r="G7" s="770"/>
      <c r="H7" s="770"/>
    </row>
    <row r="8" spans="1:8">
      <c r="A8" s="770" t="s">
        <v>2</v>
      </c>
      <c r="B8" s="770"/>
      <c r="C8" s="770"/>
      <c r="D8" s="770"/>
      <c r="E8" s="770"/>
      <c r="F8" s="770"/>
      <c r="G8" s="770"/>
      <c r="H8" s="770"/>
    </row>
    <row r="9" spans="1:8">
      <c r="A9" s="771" t="s">
        <v>3</v>
      </c>
      <c r="B9" s="771"/>
      <c r="C9" s="771"/>
      <c r="D9" s="771"/>
      <c r="E9" s="771"/>
      <c r="F9" s="771"/>
      <c r="G9" s="771"/>
      <c r="H9" s="771"/>
    </row>
    <row r="10" spans="1:8">
      <c r="A10" s="771" t="s">
        <v>4</v>
      </c>
      <c r="B10" s="771"/>
      <c r="C10" s="771"/>
      <c r="D10" s="771"/>
      <c r="E10" s="771"/>
      <c r="F10" s="771"/>
      <c r="G10" s="771"/>
      <c r="H10" s="771"/>
    </row>
    <row r="11" spans="1:8">
      <c r="A11" s="772" t="s">
        <v>5</v>
      </c>
      <c r="B11" s="772"/>
      <c r="C11" s="772"/>
      <c r="D11" s="772"/>
      <c r="E11" s="772"/>
      <c r="F11" s="772"/>
      <c r="G11" s="772"/>
      <c r="H11" s="772"/>
    </row>
    <row r="12" spans="1:8">
      <c r="A12" s="773"/>
      <c r="B12" s="774"/>
      <c r="C12" s="775"/>
      <c r="D12" s="775"/>
      <c r="E12" s="776"/>
      <c r="F12" s="774"/>
      <c r="G12" s="775"/>
      <c r="H12" s="775"/>
    </row>
    <row r="13" ht="15.75" spans="1:8">
      <c r="A13" s="777" t="s">
        <v>6</v>
      </c>
      <c r="B13" s="777"/>
      <c r="C13" s="777"/>
      <c r="D13" s="777"/>
      <c r="E13" s="777"/>
      <c r="F13" s="777"/>
      <c r="G13" s="777"/>
      <c r="H13" s="777"/>
    </row>
    <row r="14" spans="1:8">
      <c r="A14" s="774"/>
      <c r="B14" s="774"/>
      <c r="C14" s="775"/>
      <c r="D14" s="775"/>
      <c r="E14" s="776"/>
      <c r="F14" s="774"/>
      <c r="G14" s="775"/>
      <c r="H14" s="775"/>
    </row>
    <row r="15" ht="38.25" spans="1:8">
      <c r="A15" s="778" t="s">
        <v>7</v>
      </c>
      <c r="B15" s="778" t="s">
        <v>8</v>
      </c>
      <c r="C15" s="778" t="s">
        <v>9</v>
      </c>
      <c r="D15" s="778" t="s">
        <v>10</v>
      </c>
      <c r="E15" s="779" t="s">
        <v>11</v>
      </c>
      <c r="F15" s="778" t="s">
        <v>12</v>
      </c>
      <c r="G15" s="780" t="s">
        <v>13</v>
      </c>
      <c r="H15" s="778" t="s">
        <v>14</v>
      </c>
    </row>
    <row r="16" ht="18.75" customHeight="1" spans="1:8">
      <c r="A16" s="781" t="s">
        <v>15</v>
      </c>
      <c r="B16" s="781"/>
      <c r="C16" s="781"/>
      <c r="D16" s="781"/>
      <c r="E16" s="781"/>
      <c r="F16" s="781"/>
      <c r="G16" s="781"/>
      <c r="H16" s="782">
        <f>SUM(E17:E17)</f>
        <v>0</v>
      </c>
    </row>
    <row r="17" spans="1:8">
      <c r="A17" s="723"/>
      <c r="B17" s="723"/>
      <c r="C17" s="724"/>
      <c r="D17" s="724"/>
      <c r="E17" s="725"/>
      <c r="F17" s="727"/>
      <c r="G17" s="727"/>
      <c r="H17" s="728"/>
    </row>
    <row r="18" ht="13" customHeight="1" spans="1:8">
      <c r="A18" s="781" t="s">
        <v>42</v>
      </c>
      <c r="B18" s="781"/>
      <c r="C18" s="781"/>
      <c r="D18" s="781"/>
      <c r="E18" s="781"/>
      <c r="F18" s="781"/>
      <c r="G18" s="781"/>
      <c r="H18" s="782">
        <f>SUM(E20:E44)</f>
        <v>161720.44</v>
      </c>
    </row>
    <row r="19" ht="13" customHeight="1" spans="1:8">
      <c r="A19" s="728" t="s">
        <v>617</v>
      </c>
      <c r="B19" s="728" t="s">
        <v>618</v>
      </c>
      <c r="C19" s="740">
        <v>44625</v>
      </c>
      <c r="D19" s="730">
        <v>44699</v>
      </c>
      <c r="E19" s="745">
        <v>2802.82</v>
      </c>
      <c r="F19" s="742">
        <v>44704</v>
      </c>
      <c r="G19" s="747" t="s">
        <v>30</v>
      </c>
      <c r="H19" s="728"/>
    </row>
    <row r="20" spans="1:8">
      <c r="A20" s="728" t="s">
        <v>619</v>
      </c>
      <c r="B20" s="728" t="s">
        <v>620</v>
      </c>
      <c r="C20" s="740">
        <v>44686</v>
      </c>
      <c r="D20" s="740">
        <v>44697</v>
      </c>
      <c r="E20" s="741">
        <v>13541.75</v>
      </c>
      <c r="F20" s="742">
        <v>44704</v>
      </c>
      <c r="G20" s="746" t="s">
        <v>18</v>
      </c>
      <c r="H20" s="728"/>
    </row>
    <row r="21" spans="1:8">
      <c r="A21" s="739" t="s">
        <v>621</v>
      </c>
      <c r="B21" s="739" t="s">
        <v>622</v>
      </c>
      <c r="C21" s="740">
        <v>44687</v>
      </c>
      <c r="D21" s="740">
        <v>44697</v>
      </c>
      <c r="E21" s="741">
        <v>14171.79</v>
      </c>
      <c r="F21" s="742">
        <v>44704</v>
      </c>
      <c r="G21" s="743" t="s">
        <v>18</v>
      </c>
      <c r="H21" s="728"/>
    </row>
    <row r="22" spans="1:8">
      <c r="A22" s="739" t="s">
        <v>623</v>
      </c>
      <c r="B22" s="739" t="s">
        <v>624</v>
      </c>
      <c r="C22" s="724">
        <v>44691</v>
      </c>
      <c r="D22" s="740">
        <v>44697</v>
      </c>
      <c r="E22" s="750">
        <v>7650</v>
      </c>
      <c r="F22" s="742">
        <v>44704</v>
      </c>
      <c r="G22" s="743" t="s">
        <v>18</v>
      </c>
      <c r="H22" s="728"/>
    </row>
    <row r="23" spans="1:8">
      <c r="A23" s="723" t="s">
        <v>625</v>
      </c>
      <c r="B23" s="723" t="s">
        <v>69</v>
      </c>
      <c r="C23" s="730">
        <v>44692</v>
      </c>
      <c r="D23" s="730">
        <v>44704</v>
      </c>
      <c r="E23" s="725">
        <v>2439.48</v>
      </c>
      <c r="F23" s="742">
        <v>44704</v>
      </c>
      <c r="G23" s="727" t="s">
        <v>18</v>
      </c>
      <c r="H23" s="728"/>
    </row>
    <row r="24" spans="1:8">
      <c r="A24" s="728" t="s">
        <v>626</v>
      </c>
      <c r="B24" s="728" t="s">
        <v>622</v>
      </c>
      <c r="C24" s="740">
        <v>44693</v>
      </c>
      <c r="D24" s="740">
        <v>44697</v>
      </c>
      <c r="E24" s="745">
        <v>534.2</v>
      </c>
      <c r="F24" s="742">
        <v>44704</v>
      </c>
      <c r="G24" s="743" t="s">
        <v>18</v>
      </c>
      <c r="H24" s="728"/>
    </row>
    <row r="25" spans="1:8">
      <c r="A25" s="728" t="s">
        <v>627</v>
      </c>
      <c r="B25" s="783" t="s">
        <v>628</v>
      </c>
      <c r="C25" s="730">
        <v>44693</v>
      </c>
      <c r="D25" s="730">
        <v>44698</v>
      </c>
      <c r="E25" s="745">
        <v>5471.97</v>
      </c>
      <c r="F25" s="742">
        <v>44704</v>
      </c>
      <c r="G25" s="727" t="s">
        <v>18</v>
      </c>
      <c r="H25" s="728"/>
    </row>
    <row r="26" spans="1:8">
      <c r="A26" s="784" t="s">
        <v>629</v>
      </c>
      <c r="B26" s="728" t="s">
        <v>628</v>
      </c>
      <c r="C26" s="740">
        <v>44693</v>
      </c>
      <c r="D26" s="730">
        <v>44698</v>
      </c>
      <c r="E26" s="725">
        <v>2053.69</v>
      </c>
      <c r="F26" s="742">
        <v>44704</v>
      </c>
      <c r="G26" s="727" t="s">
        <v>18</v>
      </c>
      <c r="H26" s="728"/>
    </row>
    <row r="27" spans="1:8">
      <c r="A27" s="744" t="s">
        <v>630</v>
      </c>
      <c r="B27" s="728" t="s">
        <v>69</v>
      </c>
      <c r="C27" s="724">
        <v>44694</v>
      </c>
      <c r="D27" s="740">
        <v>44697</v>
      </c>
      <c r="E27" s="741">
        <v>2788.84</v>
      </c>
      <c r="F27" s="742">
        <v>44704</v>
      </c>
      <c r="G27" s="743" t="s">
        <v>18</v>
      </c>
      <c r="H27" s="728"/>
    </row>
    <row r="28" spans="1:8">
      <c r="A28" s="785" t="s">
        <v>631</v>
      </c>
      <c r="B28" s="786" t="s">
        <v>493</v>
      </c>
      <c r="C28" s="730">
        <v>44694</v>
      </c>
      <c r="D28" s="730">
        <v>44698</v>
      </c>
      <c r="E28" s="725">
        <v>8.64</v>
      </c>
      <c r="F28" s="742">
        <v>44704</v>
      </c>
      <c r="G28" s="727" t="s">
        <v>18</v>
      </c>
      <c r="H28" s="728"/>
    </row>
    <row r="29" spans="1:8">
      <c r="A29" s="785" t="s">
        <v>632</v>
      </c>
      <c r="B29" s="723" t="s">
        <v>302</v>
      </c>
      <c r="C29" s="730">
        <v>44694</v>
      </c>
      <c r="D29" s="730">
        <v>44698</v>
      </c>
      <c r="E29" s="725">
        <v>15050</v>
      </c>
      <c r="F29" s="742">
        <v>44704</v>
      </c>
      <c r="G29" s="727" t="s">
        <v>18</v>
      </c>
      <c r="H29" s="728"/>
    </row>
    <row r="30" spans="1:8">
      <c r="A30" s="785" t="s">
        <v>633</v>
      </c>
      <c r="B30" s="787" t="s">
        <v>634</v>
      </c>
      <c r="C30" s="730">
        <v>44694</v>
      </c>
      <c r="D30" s="730">
        <v>44700</v>
      </c>
      <c r="E30" s="725">
        <v>5440.11</v>
      </c>
      <c r="F30" s="742">
        <v>44704</v>
      </c>
      <c r="G30" s="727" t="s">
        <v>18</v>
      </c>
      <c r="H30" s="728"/>
    </row>
    <row r="31" spans="1:8">
      <c r="A31" s="783" t="s">
        <v>635</v>
      </c>
      <c r="B31" s="728" t="s">
        <v>636</v>
      </c>
      <c r="C31" s="730">
        <v>44694</v>
      </c>
      <c r="D31" s="730">
        <v>44700</v>
      </c>
      <c r="E31" s="788">
        <v>8983.76</v>
      </c>
      <c r="F31" s="742">
        <v>44704</v>
      </c>
      <c r="G31" s="755" t="s">
        <v>18</v>
      </c>
      <c r="H31" s="728"/>
    </row>
    <row r="32" spans="1:8">
      <c r="A32" s="789" t="s">
        <v>637</v>
      </c>
      <c r="B32" s="728" t="s">
        <v>143</v>
      </c>
      <c r="C32" s="724">
        <v>44697</v>
      </c>
      <c r="D32" s="730">
        <v>44698</v>
      </c>
      <c r="E32" s="725">
        <v>16873.42</v>
      </c>
      <c r="F32" s="742">
        <v>44704</v>
      </c>
      <c r="G32" s="727" t="s">
        <v>18</v>
      </c>
      <c r="H32" s="728"/>
    </row>
    <row r="33" spans="1:8">
      <c r="A33" s="789" t="s">
        <v>638</v>
      </c>
      <c r="B33" s="728" t="s">
        <v>639</v>
      </c>
      <c r="C33" s="730">
        <v>44698</v>
      </c>
      <c r="D33" s="730">
        <v>44699</v>
      </c>
      <c r="E33" s="748">
        <v>6257.21</v>
      </c>
      <c r="F33" s="742">
        <v>44704</v>
      </c>
      <c r="G33" s="727" t="s">
        <v>18</v>
      </c>
      <c r="H33" s="728"/>
    </row>
    <row r="34" spans="1:8">
      <c r="A34" s="739" t="s">
        <v>640</v>
      </c>
      <c r="B34" s="735" t="s">
        <v>452</v>
      </c>
      <c r="C34" s="740">
        <v>44698</v>
      </c>
      <c r="D34" s="730">
        <v>44700</v>
      </c>
      <c r="E34" s="725">
        <v>12516.01</v>
      </c>
      <c r="F34" s="742">
        <v>44704</v>
      </c>
      <c r="G34" s="727" t="s">
        <v>18</v>
      </c>
      <c r="H34" s="728"/>
    </row>
    <row r="35" spans="1:8">
      <c r="A35" s="744" t="s">
        <v>641</v>
      </c>
      <c r="B35" s="728" t="s">
        <v>642</v>
      </c>
      <c r="C35" s="730">
        <v>44698</v>
      </c>
      <c r="D35" s="730">
        <v>44700</v>
      </c>
      <c r="E35" s="788">
        <v>1628.68</v>
      </c>
      <c r="F35" s="742">
        <v>44704</v>
      </c>
      <c r="G35" s="727" t="s">
        <v>18</v>
      </c>
      <c r="H35" s="728"/>
    </row>
    <row r="36" spans="1:8">
      <c r="A36" s="790" t="s">
        <v>643</v>
      </c>
      <c r="B36" s="728" t="s">
        <v>644</v>
      </c>
      <c r="C36" s="740">
        <v>44699</v>
      </c>
      <c r="D36" s="730">
        <v>44700</v>
      </c>
      <c r="E36" s="725">
        <v>274.82</v>
      </c>
      <c r="F36" s="742">
        <v>44704</v>
      </c>
      <c r="G36" s="727" t="s">
        <v>18</v>
      </c>
      <c r="H36" s="728"/>
    </row>
    <row r="37" spans="1:8">
      <c r="A37" s="739" t="s">
        <v>645</v>
      </c>
      <c r="B37" s="735" t="s">
        <v>646</v>
      </c>
      <c r="C37" s="740">
        <v>44699</v>
      </c>
      <c r="D37" s="730">
        <v>44700</v>
      </c>
      <c r="E37" s="788">
        <v>7697.89</v>
      </c>
      <c r="F37" s="742">
        <v>44704</v>
      </c>
      <c r="G37" s="727" t="s">
        <v>18</v>
      </c>
      <c r="H37" s="728"/>
    </row>
    <row r="38" spans="1:8">
      <c r="A38" s="728" t="s">
        <v>647</v>
      </c>
      <c r="B38" s="723" t="s">
        <v>648</v>
      </c>
      <c r="C38" s="724">
        <v>44699</v>
      </c>
      <c r="D38" s="730">
        <v>44701</v>
      </c>
      <c r="E38" s="725">
        <v>1810.38</v>
      </c>
      <c r="F38" s="742">
        <v>44704</v>
      </c>
      <c r="G38" s="746" t="s">
        <v>18</v>
      </c>
      <c r="H38" s="728"/>
    </row>
    <row r="39" spans="1:8">
      <c r="A39" s="783" t="s">
        <v>649</v>
      </c>
      <c r="B39" s="723" t="s">
        <v>650</v>
      </c>
      <c r="C39" s="730">
        <v>44699</v>
      </c>
      <c r="D39" s="730">
        <v>44701</v>
      </c>
      <c r="E39" s="725">
        <v>627.95</v>
      </c>
      <c r="F39" s="742">
        <v>44704</v>
      </c>
      <c r="G39" s="727" t="s">
        <v>18</v>
      </c>
      <c r="H39" s="728"/>
    </row>
    <row r="40" spans="1:8">
      <c r="A40" s="723" t="s">
        <v>651</v>
      </c>
      <c r="B40" s="728" t="s">
        <v>646</v>
      </c>
      <c r="C40" s="730">
        <v>44699</v>
      </c>
      <c r="D40" s="730">
        <v>44701</v>
      </c>
      <c r="E40" s="725">
        <v>460.2</v>
      </c>
      <c r="F40" s="742">
        <v>44704</v>
      </c>
      <c r="G40" s="727" t="s">
        <v>18</v>
      </c>
      <c r="H40" s="728"/>
    </row>
    <row r="41" spans="1:8">
      <c r="A41" s="728" t="s">
        <v>652</v>
      </c>
      <c r="B41" s="735" t="s">
        <v>209</v>
      </c>
      <c r="C41" s="724">
        <v>44700</v>
      </c>
      <c r="D41" s="730">
        <v>44701</v>
      </c>
      <c r="E41" s="725">
        <v>7887.35</v>
      </c>
      <c r="F41" s="742">
        <v>44704</v>
      </c>
      <c r="G41" s="727" t="s">
        <v>18</v>
      </c>
      <c r="H41" s="728"/>
    </row>
    <row r="42" spans="1:8">
      <c r="A42" s="723" t="s">
        <v>653</v>
      </c>
      <c r="B42" s="723" t="s">
        <v>345</v>
      </c>
      <c r="C42" s="730">
        <v>44700</v>
      </c>
      <c r="D42" s="730">
        <v>44704</v>
      </c>
      <c r="E42" s="725">
        <v>7280.24</v>
      </c>
      <c r="F42" s="742">
        <v>44704</v>
      </c>
      <c r="G42" s="727" t="s">
        <v>18</v>
      </c>
      <c r="H42" s="728"/>
    </row>
    <row r="43" spans="1:8">
      <c r="A43" s="739" t="s">
        <v>654</v>
      </c>
      <c r="B43" s="744" t="s">
        <v>452</v>
      </c>
      <c r="C43" s="740">
        <v>44701</v>
      </c>
      <c r="D43" s="730">
        <v>44704</v>
      </c>
      <c r="E43" s="725">
        <v>7257.42</v>
      </c>
      <c r="F43" s="742">
        <v>44704</v>
      </c>
      <c r="G43" s="727" t="s">
        <v>18</v>
      </c>
      <c r="H43" s="728"/>
    </row>
    <row r="44" spans="1:8">
      <c r="A44" s="723" t="s">
        <v>655</v>
      </c>
      <c r="B44" s="723" t="s">
        <v>493</v>
      </c>
      <c r="C44" s="730">
        <v>44701</v>
      </c>
      <c r="D44" s="730">
        <v>44704</v>
      </c>
      <c r="E44" s="725">
        <v>13014.64</v>
      </c>
      <c r="F44" s="742">
        <v>44704</v>
      </c>
      <c r="G44" s="727" t="s">
        <v>18</v>
      </c>
      <c r="H44" s="728"/>
    </row>
    <row r="45" ht="13" customHeight="1" spans="1:8">
      <c r="A45" s="781" t="s">
        <v>110</v>
      </c>
      <c r="B45" s="781"/>
      <c r="C45" s="781"/>
      <c r="D45" s="781"/>
      <c r="E45" s="781"/>
      <c r="F45" s="781"/>
      <c r="G45" s="781"/>
      <c r="H45" s="791">
        <f>SUM(E46:E47)</f>
        <v>0</v>
      </c>
    </row>
    <row r="46" spans="1:8">
      <c r="A46" s="739"/>
      <c r="B46" s="739"/>
      <c r="C46" s="740"/>
      <c r="D46" s="740"/>
      <c r="E46" s="741"/>
      <c r="F46" s="743"/>
      <c r="G46" s="743"/>
      <c r="H46" s="728"/>
    </row>
    <row r="47" ht="13" customHeight="1" spans="1:8">
      <c r="A47" s="781" t="s">
        <v>120</v>
      </c>
      <c r="B47" s="781"/>
      <c r="C47" s="781"/>
      <c r="D47" s="781"/>
      <c r="E47" s="781"/>
      <c r="F47" s="781"/>
      <c r="G47" s="781"/>
      <c r="H47" s="782">
        <f>SUM(E48:E56)</f>
        <v>604101.47</v>
      </c>
    </row>
    <row r="48" spans="1:8">
      <c r="A48" s="739" t="s">
        <v>656</v>
      </c>
      <c r="B48" s="751" t="s">
        <v>657</v>
      </c>
      <c r="C48" s="740">
        <v>44693</v>
      </c>
      <c r="D48" s="740">
        <v>44699</v>
      </c>
      <c r="E48" s="741">
        <v>2250.56</v>
      </c>
      <c r="F48" s="742">
        <v>44704</v>
      </c>
      <c r="G48" s="743" t="s">
        <v>18</v>
      </c>
      <c r="H48" s="728"/>
    </row>
    <row r="49" spans="1:8">
      <c r="A49" s="728" t="s">
        <v>658</v>
      </c>
      <c r="B49" s="728" t="s">
        <v>659</v>
      </c>
      <c r="C49" s="724">
        <v>44694</v>
      </c>
      <c r="D49" s="724">
        <v>44699</v>
      </c>
      <c r="E49" s="748">
        <v>93366.12</v>
      </c>
      <c r="F49" s="742">
        <v>44704</v>
      </c>
      <c r="G49" s="746" t="s">
        <v>18</v>
      </c>
      <c r="H49" s="728"/>
    </row>
    <row r="50" spans="1:8">
      <c r="A50" s="739" t="s">
        <v>660</v>
      </c>
      <c r="B50" s="790" t="s">
        <v>661</v>
      </c>
      <c r="C50" s="724">
        <v>44698</v>
      </c>
      <c r="D50" s="740">
        <v>44699</v>
      </c>
      <c r="E50" s="741">
        <v>24296.59</v>
      </c>
      <c r="F50" s="742">
        <v>44704</v>
      </c>
      <c r="G50" s="743" t="s">
        <v>18</v>
      </c>
      <c r="H50" s="728"/>
    </row>
    <row r="51" spans="1:8">
      <c r="A51" s="739" t="s">
        <v>662</v>
      </c>
      <c r="B51" s="728" t="s">
        <v>663</v>
      </c>
      <c r="C51" s="724">
        <v>44698</v>
      </c>
      <c r="D51" s="740">
        <v>44699</v>
      </c>
      <c r="E51" s="741">
        <v>113942.12</v>
      </c>
      <c r="F51" s="742">
        <v>44704</v>
      </c>
      <c r="G51" s="743" t="s">
        <v>18</v>
      </c>
      <c r="H51" s="728"/>
    </row>
    <row r="52" spans="1:8">
      <c r="A52" s="739" t="s">
        <v>664</v>
      </c>
      <c r="B52" s="735" t="s">
        <v>665</v>
      </c>
      <c r="C52" s="724">
        <v>44699</v>
      </c>
      <c r="D52" s="724">
        <v>44699</v>
      </c>
      <c r="E52" s="741">
        <v>31681.45</v>
      </c>
      <c r="F52" s="742">
        <v>44704</v>
      </c>
      <c r="G52" s="743" t="s">
        <v>241</v>
      </c>
      <c r="H52" s="728"/>
    </row>
    <row r="53" spans="1:8">
      <c r="A53" s="739" t="s">
        <v>666</v>
      </c>
      <c r="B53" s="728" t="s">
        <v>667</v>
      </c>
      <c r="C53" s="740">
        <v>44699</v>
      </c>
      <c r="D53" s="740">
        <v>44701</v>
      </c>
      <c r="E53" s="741">
        <v>114274.9</v>
      </c>
      <c r="F53" s="742">
        <v>44704</v>
      </c>
      <c r="G53" s="743" t="s">
        <v>18</v>
      </c>
      <c r="H53" s="728"/>
    </row>
    <row r="54" spans="1:8">
      <c r="A54" s="739" t="s">
        <v>668</v>
      </c>
      <c r="B54" s="728" t="s">
        <v>665</v>
      </c>
      <c r="C54" s="740">
        <v>44700</v>
      </c>
      <c r="D54" s="740">
        <v>44700</v>
      </c>
      <c r="E54" s="741">
        <v>39600.66</v>
      </c>
      <c r="F54" s="742">
        <v>44704</v>
      </c>
      <c r="G54" s="743" t="s">
        <v>241</v>
      </c>
      <c r="H54" s="728"/>
    </row>
    <row r="55" spans="1:11">
      <c r="A55" s="790" t="s">
        <v>669</v>
      </c>
      <c r="B55" s="790" t="s">
        <v>670</v>
      </c>
      <c r="C55" s="740">
        <v>44700</v>
      </c>
      <c r="D55" s="740">
        <v>44701</v>
      </c>
      <c r="E55" s="741">
        <v>124941.56</v>
      </c>
      <c r="F55" s="742">
        <v>44704</v>
      </c>
      <c r="G55" s="743" t="s">
        <v>18</v>
      </c>
      <c r="H55" s="728"/>
      <c r="I55" s="793"/>
      <c r="J55" s="793"/>
      <c r="K55" s="793"/>
    </row>
    <row r="56" spans="1:8">
      <c r="A56" s="739" t="s">
        <v>671</v>
      </c>
      <c r="B56" s="739" t="s">
        <v>670</v>
      </c>
      <c r="C56" s="740">
        <v>44700</v>
      </c>
      <c r="D56" s="740">
        <v>44704</v>
      </c>
      <c r="E56" s="741">
        <v>59747.51</v>
      </c>
      <c r="F56" s="742">
        <v>44704</v>
      </c>
      <c r="G56" s="743" t="s">
        <v>18</v>
      </c>
      <c r="H56" s="728"/>
    </row>
    <row r="57" ht="13" customHeight="1" spans="1:8">
      <c r="A57" s="781" t="s">
        <v>139</v>
      </c>
      <c r="B57" s="781"/>
      <c r="C57" s="781"/>
      <c r="D57" s="781"/>
      <c r="E57" s="781"/>
      <c r="F57" s="781"/>
      <c r="G57" s="781"/>
      <c r="H57" s="791">
        <f>SUM(E58:E58)</f>
        <v>0</v>
      </c>
    </row>
    <row r="58" spans="1:8">
      <c r="A58" s="728"/>
      <c r="B58" s="728"/>
      <c r="C58" s="728"/>
      <c r="D58" s="728"/>
      <c r="E58" s="728"/>
      <c r="F58" s="728"/>
      <c r="G58" s="728"/>
      <c r="H58" s="728"/>
    </row>
    <row r="59" ht="13" customHeight="1" spans="1:8">
      <c r="A59" s="781" t="s">
        <v>144</v>
      </c>
      <c r="B59" s="781"/>
      <c r="C59" s="781"/>
      <c r="D59" s="781"/>
      <c r="E59" s="781"/>
      <c r="F59" s="781"/>
      <c r="G59" s="781"/>
      <c r="H59" s="782">
        <f>SUM(E60:E68)</f>
        <v>477189.43</v>
      </c>
    </row>
    <row r="60" spans="1:8">
      <c r="A60" s="792" t="s">
        <v>672</v>
      </c>
      <c r="B60" s="723" t="s">
        <v>143</v>
      </c>
      <c r="C60" s="730">
        <v>44690</v>
      </c>
      <c r="D60" s="730">
        <v>44697</v>
      </c>
      <c r="E60" s="725">
        <v>117616</v>
      </c>
      <c r="F60" s="742">
        <v>44704</v>
      </c>
      <c r="G60" s="727" t="s">
        <v>18</v>
      </c>
      <c r="H60" s="728"/>
    </row>
    <row r="61" spans="1:8">
      <c r="A61" s="723" t="s">
        <v>673</v>
      </c>
      <c r="B61" s="723" t="s">
        <v>232</v>
      </c>
      <c r="C61" s="730">
        <v>44691</v>
      </c>
      <c r="D61" s="730">
        <v>44691</v>
      </c>
      <c r="E61" s="725">
        <v>18124.92</v>
      </c>
      <c r="F61" s="742">
        <v>44704</v>
      </c>
      <c r="G61" s="727" t="s">
        <v>18</v>
      </c>
      <c r="H61" s="728"/>
    </row>
    <row r="62" spans="1:8">
      <c r="A62" s="785" t="s">
        <v>674</v>
      </c>
      <c r="B62" s="723" t="s">
        <v>457</v>
      </c>
      <c r="C62" s="730">
        <v>44691</v>
      </c>
      <c r="D62" s="730">
        <v>44692</v>
      </c>
      <c r="E62" s="725">
        <v>19522.43</v>
      </c>
      <c r="F62" s="742">
        <v>44704</v>
      </c>
      <c r="G62" s="727" t="s">
        <v>18</v>
      </c>
      <c r="H62" s="728"/>
    </row>
    <row r="63" spans="1:8">
      <c r="A63" s="783" t="s">
        <v>675</v>
      </c>
      <c r="B63" s="751" t="s">
        <v>69</v>
      </c>
      <c r="C63" s="730">
        <v>44694</v>
      </c>
      <c r="D63" s="730">
        <v>44697</v>
      </c>
      <c r="E63" s="725">
        <v>76233.77</v>
      </c>
      <c r="F63" s="742">
        <v>44704</v>
      </c>
      <c r="G63" s="727" t="s">
        <v>18</v>
      </c>
      <c r="H63" s="728"/>
    </row>
    <row r="64" spans="1:8">
      <c r="A64" s="785" t="s">
        <v>676</v>
      </c>
      <c r="B64" s="723" t="s">
        <v>232</v>
      </c>
      <c r="C64" s="730">
        <v>44694</v>
      </c>
      <c r="D64" s="730">
        <v>44701</v>
      </c>
      <c r="E64" s="748">
        <v>31365.15</v>
      </c>
      <c r="F64" s="742">
        <v>44704</v>
      </c>
      <c r="G64" s="727" t="s">
        <v>18</v>
      </c>
      <c r="H64" s="728"/>
    </row>
    <row r="65" spans="1:8">
      <c r="A65" s="785" t="s">
        <v>677</v>
      </c>
      <c r="B65" s="751" t="s">
        <v>452</v>
      </c>
      <c r="C65" s="730">
        <v>44698</v>
      </c>
      <c r="D65" s="730">
        <v>44698</v>
      </c>
      <c r="E65" s="725">
        <v>76874.32</v>
      </c>
      <c r="F65" s="742">
        <v>44704</v>
      </c>
      <c r="G65" s="727" t="s">
        <v>18</v>
      </c>
      <c r="H65" s="794"/>
    </row>
    <row r="66" spans="1:8">
      <c r="A66" s="785" t="s">
        <v>678</v>
      </c>
      <c r="B66" s="751" t="s">
        <v>462</v>
      </c>
      <c r="C66" s="730">
        <v>44698</v>
      </c>
      <c r="D66" s="730">
        <v>44699</v>
      </c>
      <c r="E66" s="748">
        <v>46627.21</v>
      </c>
      <c r="F66" s="742">
        <v>44704</v>
      </c>
      <c r="G66" s="727" t="s">
        <v>18</v>
      </c>
      <c r="H66" s="728"/>
    </row>
    <row r="67" spans="1:9">
      <c r="A67" s="783" t="s">
        <v>679</v>
      </c>
      <c r="B67" s="723" t="s">
        <v>232</v>
      </c>
      <c r="C67" s="730">
        <v>44698</v>
      </c>
      <c r="D67" s="730">
        <v>44699</v>
      </c>
      <c r="E67" s="725">
        <v>6453.4</v>
      </c>
      <c r="F67" s="742">
        <v>44704</v>
      </c>
      <c r="G67" s="727" t="s">
        <v>18</v>
      </c>
      <c r="H67" s="727"/>
      <c r="I67" s="796"/>
    </row>
    <row r="68" spans="1:8">
      <c r="A68" s="789" t="s">
        <v>680</v>
      </c>
      <c r="B68" s="728" t="s">
        <v>639</v>
      </c>
      <c r="C68" s="730">
        <v>44699</v>
      </c>
      <c r="D68" s="730">
        <v>44700</v>
      </c>
      <c r="E68" s="725">
        <v>84372.23</v>
      </c>
      <c r="F68" s="742">
        <v>44704</v>
      </c>
      <c r="G68" s="727" t="s">
        <v>18</v>
      </c>
      <c r="H68" s="728"/>
    </row>
    <row r="69" ht="13" customHeight="1" spans="1:8">
      <c r="A69" s="781" t="s">
        <v>162</v>
      </c>
      <c r="B69" s="781"/>
      <c r="C69" s="781"/>
      <c r="D69" s="781"/>
      <c r="E69" s="781"/>
      <c r="F69" s="781"/>
      <c r="G69" s="781"/>
      <c r="H69" s="782">
        <f>SUM(E70:E74)</f>
        <v>227555.38</v>
      </c>
    </row>
    <row r="70" spans="1:8">
      <c r="A70" s="723" t="s">
        <v>681</v>
      </c>
      <c r="B70" s="723" t="s">
        <v>682</v>
      </c>
      <c r="C70" s="724">
        <v>44691</v>
      </c>
      <c r="D70" s="730">
        <v>44694</v>
      </c>
      <c r="E70" s="725">
        <v>20180.11</v>
      </c>
      <c r="F70" s="742">
        <v>44704</v>
      </c>
      <c r="G70" s="727" t="s">
        <v>30</v>
      </c>
      <c r="H70" s="728"/>
    </row>
    <row r="71" spans="1:8">
      <c r="A71" s="728" t="s">
        <v>683</v>
      </c>
      <c r="B71" s="751" t="s">
        <v>684</v>
      </c>
      <c r="C71" s="759">
        <v>44692</v>
      </c>
      <c r="D71" s="759">
        <v>44694</v>
      </c>
      <c r="E71" s="760">
        <v>136235.4</v>
      </c>
      <c r="F71" s="742">
        <v>44704</v>
      </c>
      <c r="G71" s="727" t="s">
        <v>18</v>
      </c>
      <c r="H71" s="728"/>
    </row>
    <row r="72" spans="1:8">
      <c r="A72" s="735" t="s">
        <v>685</v>
      </c>
      <c r="B72" s="735" t="s">
        <v>55</v>
      </c>
      <c r="C72" s="724">
        <v>44693</v>
      </c>
      <c r="D72" s="730">
        <v>44697</v>
      </c>
      <c r="E72" s="752">
        <v>23461.44</v>
      </c>
      <c r="F72" s="742">
        <v>44704</v>
      </c>
      <c r="G72" s="715" t="s">
        <v>30</v>
      </c>
      <c r="H72" s="728"/>
    </row>
    <row r="73" spans="1:8">
      <c r="A73" s="723" t="s">
        <v>686</v>
      </c>
      <c r="B73" s="728" t="s">
        <v>636</v>
      </c>
      <c r="C73" s="730">
        <v>44693</v>
      </c>
      <c r="D73" s="730">
        <v>44700</v>
      </c>
      <c r="E73" s="725">
        <v>19429.23</v>
      </c>
      <c r="F73" s="742">
        <v>44704</v>
      </c>
      <c r="G73" s="727" t="s">
        <v>18</v>
      </c>
      <c r="H73" s="728"/>
    </row>
    <row r="74" spans="1:8">
      <c r="A74" s="723" t="s">
        <v>687</v>
      </c>
      <c r="B74" s="783" t="s">
        <v>688</v>
      </c>
      <c r="C74" s="730">
        <v>44698</v>
      </c>
      <c r="D74" s="730">
        <v>44699</v>
      </c>
      <c r="E74" s="725">
        <v>28249.2</v>
      </c>
      <c r="F74" s="742">
        <v>44704</v>
      </c>
      <c r="G74" s="727" t="s">
        <v>30</v>
      </c>
      <c r="H74" s="728"/>
    </row>
    <row r="75" ht="13" customHeight="1" spans="1:8">
      <c r="A75" s="781" t="s">
        <v>170</v>
      </c>
      <c r="B75" s="781"/>
      <c r="C75" s="781"/>
      <c r="D75" s="781"/>
      <c r="E75" s="781"/>
      <c r="F75" s="781"/>
      <c r="G75" s="781"/>
      <c r="H75" s="782">
        <f>SUM(E76:E76)</f>
        <v>168586.18</v>
      </c>
    </row>
    <row r="76" spans="1:8">
      <c r="A76" s="723" t="s">
        <v>689</v>
      </c>
      <c r="B76" s="723" t="s">
        <v>309</v>
      </c>
      <c r="C76" s="730">
        <v>44690</v>
      </c>
      <c r="D76" s="730">
        <v>44697</v>
      </c>
      <c r="E76" s="725">
        <v>168586.18</v>
      </c>
      <c r="F76" s="742">
        <v>44704</v>
      </c>
      <c r="G76" s="727" t="s">
        <v>18</v>
      </c>
      <c r="H76" s="728"/>
    </row>
    <row r="77" ht="13" customHeight="1" spans="1:8">
      <c r="A77" s="781" t="s">
        <v>171</v>
      </c>
      <c r="B77" s="781"/>
      <c r="C77" s="781"/>
      <c r="D77" s="781"/>
      <c r="E77" s="781"/>
      <c r="F77" s="781"/>
      <c r="G77" s="781"/>
      <c r="H77" s="782">
        <f>SUM(E78:E78)</f>
        <v>72864</v>
      </c>
    </row>
    <row r="78" spans="1:8">
      <c r="A78" s="723" t="s">
        <v>690</v>
      </c>
      <c r="B78" s="723" t="s">
        <v>691</v>
      </c>
      <c r="C78" s="730">
        <v>44691</v>
      </c>
      <c r="D78" s="730">
        <v>44697</v>
      </c>
      <c r="E78" s="795">
        <v>72864</v>
      </c>
      <c r="F78" s="742">
        <v>44704</v>
      </c>
      <c r="G78" s="727" t="s">
        <v>18</v>
      </c>
      <c r="H78" s="728"/>
    </row>
    <row r="79" spans="5:7">
      <c r="E79" s="752"/>
      <c r="F79" s="762"/>
      <c r="G79" s="762"/>
    </row>
    <row r="80" spans="1:7">
      <c r="A80" s="700" t="s">
        <v>176</v>
      </c>
      <c r="E80" s="752"/>
      <c r="F80" s="762"/>
      <c r="G80" s="762"/>
    </row>
    <row r="81" spans="1:5">
      <c r="A81" s="703" t="s">
        <v>177</v>
      </c>
      <c r="E81" s="752"/>
    </row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18:G18"/>
    <mergeCell ref="A45:G45"/>
    <mergeCell ref="A47:G47"/>
    <mergeCell ref="A57:G57"/>
    <mergeCell ref="A59:G59"/>
    <mergeCell ref="A69:G69"/>
    <mergeCell ref="A75:G75"/>
    <mergeCell ref="A77:G77"/>
  </mergeCells>
  <printOptions horizontalCentered="1" gridLines="1"/>
  <pageMargins left="0.7" right="0.7" top="0.75" bottom="0.75" header="0.511805555555555" footer="0.511805555555555"/>
  <pageSetup paperSize="9" firstPageNumber="0" fitToHeight="0" pageOrder="overThenDown" orientation="portrait" useFirstPageNumber="1" horizontalDpi="300" verticalDpi="3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pageSetUpPr fitToPage="1"/>
  </sheetPr>
  <dimension ref="A1:I1048550"/>
  <sheetViews>
    <sheetView topLeftCell="A95" workbookViewId="0">
      <selection activeCell="B114" sqref="B114"/>
    </sheetView>
  </sheetViews>
  <sheetFormatPr defaultColWidth="9" defaultRowHeight="12.75"/>
  <cols>
    <col min="1" max="1" width="21.0952380952381" style="705"/>
    <col min="2" max="2" width="59.6571428571429" style="705"/>
    <col min="3" max="3" width="13.9047619047619" style="705"/>
    <col min="4" max="4" width="12.3714285714286" style="705"/>
    <col min="5" max="5" width="14.0095238095238" style="705"/>
    <col min="6" max="6" width="12.6380952380952" style="705"/>
    <col min="7" max="7" width="18.752380952381" style="705"/>
    <col min="8" max="8" width="18" style="705" customWidth="1"/>
    <col min="9" max="9" width="28.0666666666667" style="705"/>
    <col min="10" max="1025" width="12.6380952380952" style="705"/>
    <col min="1026" max="16384" width="9" style="705"/>
  </cols>
  <sheetData>
    <row r="1" spans="1:8">
      <c r="A1" s="706"/>
      <c r="B1" s="706"/>
      <c r="C1" s="706"/>
      <c r="D1" s="706"/>
      <c r="E1" s="707"/>
      <c r="F1" s="706"/>
      <c r="G1" s="708"/>
      <c r="H1" s="706"/>
    </row>
    <row r="2" spans="1:8">
      <c r="A2" s="706"/>
      <c r="B2" s="708"/>
      <c r="C2" s="708"/>
      <c r="D2" s="708"/>
      <c r="E2" s="709"/>
      <c r="F2" s="708"/>
      <c r="G2" s="708"/>
      <c r="H2" s="708"/>
    </row>
    <row r="3" spans="1:8">
      <c r="A3" s="708"/>
      <c r="B3" s="708"/>
      <c r="C3" s="708"/>
      <c r="D3" s="708"/>
      <c r="E3" s="709"/>
      <c r="F3" s="708"/>
      <c r="G3" s="708"/>
      <c r="H3" s="708"/>
    </row>
    <row r="4" spans="1:8">
      <c r="A4" s="708"/>
      <c r="B4" s="708"/>
      <c r="C4" s="708"/>
      <c r="D4" s="708"/>
      <c r="E4" s="709"/>
      <c r="F4" s="708"/>
      <c r="G4" s="708"/>
      <c r="H4" s="708"/>
    </row>
    <row r="5" spans="1:8">
      <c r="A5" s="708"/>
      <c r="B5" s="708"/>
      <c r="C5" s="708"/>
      <c r="D5" s="708"/>
      <c r="E5" s="709"/>
      <c r="F5" s="708"/>
      <c r="G5" s="708"/>
      <c r="H5" s="708"/>
    </row>
    <row r="6" spans="1:8">
      <c r="A6" s="710" t="s">
        <v>0</v>
      </c>
      <c r="B6" s="710"/>
      <c r="C6" s="710"/>
      <c r="D6" s="710"/>
      <c r="E6" s="710"/>
      <c r="F6" s="710"/>
      <c r="G6" s="710"/>
      <c r="H6" s="710"/>
    </row>
    <row r="7" spans="1:8">
      <c r="A7" s="710" t="s">
        <v>1</v>
      </c>
      <c r="B7" s="710"/>
      <c r="C7" s="710"/>
      <c r="D7" s="710"/>
      <c r="E7" s="710"/>
      <c r="F7" s="710"/>
      <c r="G7" s="710"/>
      <c r="H7" s="710"/>
    </row>
    <row r="8" spans="1:8">
      <c r="A8" s="710" t="s">
        <v>2</v>
      </c>
      <c r="B8" s="710"/>
      <c r="C8" s="710"/>
      <c r="D8" s="710"/>
      <c r="E8" s="710"/>
      <c r="F8" s="710"/>
      <c r="G8" s="710"/>
      <c r="H8" s="710"/>
    </row>
    <row r="9" spans="1:8">
      <c r="A9" s="711" t="s">
        <v>3</v>
      </c>
      <c r="B9" s="711"/>
      <c r="C9" s="711"/>
      <c r="D9" s="711"/>
      <c r="E9" s="711"/>
      <c r="F9" s="711"/>
      <c r="G9" s="711"/>
      <c r="H9" s="711"/>
    </row>
    <row r="10" spans="1:8">
      <c r="A10" s="711" t="s">
        <v>4</v>
      </c>
      <c r="B10" s="711"/>
      <c r="C10" s="711"/>
      <c r="D10" s="711"/>
      <c r="E10" s="711"/>
      <c r="F10" s="711"/>
      <c r="G10" s="711"/>
      <c r="H10" s="711"/>
    </row>
    <row r="11" spans="1:8">
      <c r="A11" s="712" t="s">
        <v>5</v>
      </c>
      <c r="B11" s="712"/>
      <c r="C11" s="712"/>
      <c r="D11" s="712"/>
      <c r="E11" s="712"/>
      <c r="F11" s="712"/>
      <c r="G11" s="712"/>
      <c r="H11" s="712"/>
    </row>
    <row r="12" spans="1:8">
      <c r="A12" s="713"/>
      <c r="B12" s="714"/>
      <c r="C12" s="715"/>
      <c r="D12" s="715"/>
      <c r="E12" s="716"/>
      <c r="F12" s="714"/>
      <c r="G12" s="715"/>
      <c r="H12" s="715"/>
    </row>
    <row r="13" ht="15.75" spans="1:8">
      <c r="A13" s="717" t="s">
        <v>6</v>
      </c>
      <c r="B13" s="717"/>
      <c r="C13" s="717"/>
      <c r="D13" s="717"/>
      <c r="E13" s="717"/>
      <c r="F13" s="717"/>
      <c r="G13" s="717"/>
      <c r="H13" s="717"/>
    </row>
    <row r="14" spans="1:8">
      <c r="A14" s="714"/>
      <c r="B14" s="714"/>
      <c r="C14" s="715"/>
      <c r="D14" s="715"/>
      <c r="E14" s="716"/>
      <c r="F14" s="714"/>
      <c r="G14" s="715"/>
      <c r="H14" s="715"/>
    </row>
    <row r="15" ht="38.25" spans="1:8">
      <c r="A15" s="718" t="s">
        <v>7</v>
      </c>
      <c r="B15" s="718" t="s">
        <v>8</v>
      </c>
      <c r="C15" s="718" t="s">
        <v>9</v>
      </c>
      <c r="D15" s="718" t="s">
        <v>10</v>
      </c>
      <c r="E15" s="719" t="s">
        <v>11</v>
      </c>
      <c r="F15" s="718" t="s">
        <v>12</v>
      </c>
      <c r="G15" s="720" t="s">
        <v>13</v>
      </c>
      <c r="H15" s="718" t="s">
        <v>14</v>
      </c>
    </row>
    <row r="16" ht="18.75" customHeight="1" spans="1:8">
      <c r="A16" s="721" t="s">
        <v>15</v>
      </c>
      <c r="B16" s="721"/>
      <c r="C16" s="721"/>
      <c r="D16" s="721"/>
      <c r="E16" s="721"/>
      <c r="F16" s="721"/>
      <c r="G16" s="721"/>
      <c r="H16" s="722">
        <f>SUM(E17:E37)</f>
        <v>1245912.02</v>
      </c>
    </row>
    <row r="17" spans="1:8">
      <c r="A17" s="723" t="s">
        <v>692</v>
      </c>
      <c r="B17" s="723" t="s">
        <v>693</v>
      </c>
      <c r="C17" s="724">
        <v>44697</v>
      </c>
      <c r="D17" s="724">
        <v>44697</v>
      </c>
      <c r="E17" s="725">
        <v>4200</v>
      </c>
      <c r="F17" s="726">
        <v>44713</v>
      </c>
      <c r="G17" s="727" t="s">
        <v>241</v>
      </c>
      <c r="H17" s="728"/>
    </row>
    <row r="18" ht="12.5" customHeight="1" spans="1:8">
      <c r="A18" s="723" t="s">
        <v>694</v>
      </c>
      <c r="B18" s="723" t="s">
        <v>695</v>
      </c>
      <c r="C18" s="729">
        <v>44697</v>
      </c>
      <c r="D18" s="730">
        <v>44697</v>
      </c>
      <c r="E18" s="731">
        <v>25600</v>
      </c>
      <c r="F18" s="732">
        <v>44713</v>
      </c>
      <c r="G18" s="733" t="s">
        <v>241</v>
      </c>
      <c r="H18" s="728"/>
    </row>
    <row r="19" spans="1:8">
      <c r="A19" s="723" t="s">
        <v>696</v>
      </c>
      <c r="B19" s="723" t="s">
        <v>368</v>
      </c>
      <c r="C19" s="724">
        <v>44697</v>
      </c>
      <c r="D19" s="730">
        <v>44698</v>
      </c>
      <c r="E19" s="731">
        <v>6220</v>
      </c>
      <c r="F19" s="732">
        <v>44713</v>
      </c>
      <c r="G19" s="734" t="s">
        <v>241</v>
      </c>
      <c r="H19" s="728"/>
    </row>
    <row r="20" spans="1:8">
      <c r="A20" s="723" t="s">
        <v>697</v>
      </c>
      <c r="B20" s="723" t="s">
        <v>695</v>
      </c>
      <c r="C20" s="724">
        <v>44698</v>
      </c>
      <c r="D20" s="730">
        <v>44699</v>
      </c>
      <c r="E20" s="731">
        <v>96000</v>
      </c>
      <c r="F20" s="732">
        <v>44713</v>
      </c>
      <c r="G20" s="734" t="s">
        <v>241</v>
      </c>
      <c r="H20" s="728"/>
    </row>
    <row r="21" spans="1:8">
      <c r="A21" s="723" t="s">
        <v>698</v>
      </c>
      <c r="B21" s="723" t="s">
        <v>699</v>
      </c>
      <c r="C21" s="724">
        <v>44700</v>
      </c>
      <c r="D21" s="730">
        <v>44701</v>
      </c>
      <c r="E21" s="731">
        <v>5600</v>
      </c>
      <c r="F21" s="732">
        <v>44713</v>
      </c>
      <c r="G21" s="734" t="s">
        <v>241</v>
      </c>
      <c r="H21" s="728"/>
    </row>
    <row r="22" spans="1:8">
      <c r="A22" s="723" t="s">
        <v>700</v>
      </c>
      <c r="B22" s="723" t="s">
        <v>386</v>
      </c>
      <c r="C22" s="724">
        <v>44700</v>
      </c>
      <c r="D22" s="730">
        <v>44701</v>
      </c>
      <c r="E22" s="731">
        <v>80000</v>
      </c>
      <c r="F22" s="732">
        <v>44713</v>
      </c>
      <c r="G22" s="734" t="s">
        <v>241</v>
      </c>
      <c r="H22" s="728"/>
    </row>
    <row r="23" spans="1:8">
      <c r="A23" s="723" t="s">
        <v>701</v>
      </c>
      <c r="B23" s="723" t="s">
        <v>702</v>
      </c>
      <c r="C23" s="724">
        <v>44701</v>
      </c>
      <c r="D23" s="730">
        <v>44704</v>
      </c>
      <c r="E23" s="731">
        <v>23562.02</v>
      </c>
      <c r="F23" s="732">
        <v>44713</v>
      </c>
      <c r="G23" s="734" t="s">
        <v>241</v>
      </c>
      <c r="H23" s="728"/>
    </row>
    <row r="24" spans="1:8">
      <c r="A24" s="723" t="s">
        <v>703</v>
      </c>
      <c r="B24" s="723" t="s">
        <v>704</v>
      </c>
      <c r="C24" s="724">
        <v>44704</v>
      </c>
      <c r="D24" s="730">
        <v>44704</v>
      </c>
      <c r="E24" s="731">
        <v>19600</v>
      </c>
      <c r="F24" s="732">
        <v>44713</v>
      </c>
      <c r="G24" s="734" t="s">
        <v>18</v>
      </c>
      <c r="H24" s="728"/>
    </row>
    <row r="25" spans="1:8">
      <c r="A25" s="723" t="s">
        <v>705</v>
      </c>
      <c r="B25" s="723" t="s">
        <v>706</v>
      </c>
      <c r="C25" s="724">
        <v>44704</v>
      </c>
      <c r="D25" s="730">
        <v>44705</v>
      </c>
      <c r="E25" s="731">
        <v>22400</v>
      </c>
      <c r="F25" s="732">
        <v>44713</v>
      </c>
      <c r="G25" s="734" t="s">
        <v>18</v>
      </c>
      <c r="H25" s="728"/>
    </row>
    <row r="26" spans="1:8">
      <c r="A26" s="723" t="s">
        <v>707</v>
      </c>
      <c r="B26" s="723" t="s">
        <v>708</v>
      </c>
      <c r="C26" s="724">
        <v>44704</v>
      </c>
      <c r="D26" s="730">
        <v>44705</v>
      </c>
      <c r="E26" s="731">
        <v>13300</v>
      </c>
      <c r="F26" s="732">
        <v>44713</v>
      </c>
      <c r="G26" s="734" t="s">
        <v>241</v>
      </c>
      <c r="H26" s="728"/>
    </row>
    <row r="27" spans="1:8">
      <c r="A27" s="723" t="s">
        <v>709</v>
      </c>
      <c r="B27" s="723" t="s">
        <v>706</v>
      </c>
      <c r="C27" s="724">
        <v>44704</v>
      </c>
      <c r="D27" s="730">
        <v>44705</v>
      </c>
      <c r="E27" s="731">
        <v>64000</v>
      </c>
      <c r="F27" s="732">
        <v>44713</v>
      </c>
      <c r="G27" s="734" t="s">
        <v>241</v>
      </c>
      <c r="H27" s="728"/>
    </row>
    <row r="28" spans="1:8">
      <c r="A28" s="723" t="s">
        <v>710</v>
      </c>
      <c r="B28" s="723" t="s">
        <v>711</v>
      </c>
      <c r="C28" s="724">
        <v>44705</v>
      </c>
      <c r="D28" s="730">
        <v>44705</v>
      </c>
      <c r="E28" s="731">
        <v>16200</v>
      </c>
      <c r="F28" s="732">
        <v>44713</v>
      </c>
      <c r="G28" s="734" t="s">
        <v>241</v>
      </c>
      <c r="H28" s="728"/>
    </row>
    <row r="29" spans="1:8">
      <c r="A29" s="735" t="s">
        <v>712</v>
      </c>
      <c r="B29" s="723" t="s">
        <v>713</v>
      </c>
      <c r="C29" s="724">
        <v>44706</v>
      </c>
      <c r="D29" s="730">
        <v>44707</v>
      </c>
      <c r="E29" s="731">
        <v>2800</v>
      </c>
      <c r="F29" s="732">
        <v>44713</v>
      </c>
      <c r="G29" s="734" t="s">
        <v>241</v>
      </c>
      <c r="H29" s="728"/>
    </row>
    <row r="30" spans="1:8">
      <c r="A30" s="723" t="s">
        <v>714</v>
      </c>
      <c r="B30" s="723" t="s">
        <v>715</v>
      </c>
      <c r="C30" s="724">
        <v>44706</v>
      </c>
      <c r="D30" s="730">
        <v>44707</v>
      </c>
      <c r="E30" s="731">
        <v>35000</v>
      </c>
      <c r="F30" s="732">
        <v>44713</v>
      </c>
      <c r="G30" s="734" t="s">
        <v>241</v>
      </c>
      <c r="H30" s="728"/>
    </row>
    <row r="31" spans="1:8">
      <c r="A31" s="723" t="s">
        <v>716</v>
      </c>
      <c r="B31" s="723" t="s">
        <v>396</v>
      </c>
      <c r="C31" s="724">
        <v>44707</v>
      </c>
      <c r="D31" s="730">
        <v>44707</v>
      </c>
      <c r="E31" s="731">
        <v>15600</v>
      </c>
      <c r="F31" s="732">
        <v>44713</v>
      </c>
      <c r="G31" s="734" t="s">
        <v>241</v>
      </c>
      <c r="H31" s="728"/>
    </row>
    <row r="32" spans="1:8">
      <c r="A32" s="723" t="s">
        <v>717</v>
      </c>
      <c r="B32" s="723" t="s">
        <v>718</v>
      </c>
      <c r="C32" s="724">
        <v>44708</v>
      </c>
      <c r="D32" s="730">
        <v>44708</v>
      </c>
      <c r="E32" s="731">
        <v>4200</v>
      </c>
      <c r="F32" s="732">
        <v>44713</v>
      </c>
      <c r="G32" s="734" t="s">
        <v>18</v>
      </c>
      <c r="H32" s="728"/>
    </row>
    <row r="33" spans="1:8">
      <c r="A33" s="723" t="s">
        <v>719</v>
      </c>
      <c r="B33" s="723" t="s">
        <v>720</v>
      </c>
      <c r="C33" s="724">
        <v>44707</v>
      </c>
      <c r="D33" s="730">
        <v>44708</v>
      </c>
      <c r="E33" s="731">
        <v>34800</v>
      </c>
      <c r="F33" s="732">
        <v>44713</v>
      </c>
      <c r="G33" s="734" t="s">
        <v>18</v>
      </c>
      <c r="H33" s="728"/>
    </row>
    <row r="34" spans="1:8">
      <c r="A34" s="723" t="s">
        <v>721</v>
      </c>
      <c r="B34" s="723" t="s">
        <v>722</v>
      </c>
      <c r="C34" s="724">
        <v>44707</v>
      </c>
      <c r="D34" s="730">
        <v>44708</v>
      </c>
      <c r="E34" s="731">
        <v>900</v>
      </c>
      <c r="F34" s="732">
        <v>44713</v>
      </c>
      <c r="G34" s="734" t="s">
        <v>18</v>
      </c>
      <c r="H34" s="728"/>
    </row>
    <row r="35" spans="1:8">
      <c r="A35" s="723" t="s">
        <v>723</v>
      </c>
      <c r="B35" s="723" t="s">
        <v>724</v>
      </c>
      <c r="C35" s="724">
        <v>44707</v>
      </c>
      <c r="D35" s="730">
        <v>44708</v>
      </c>
      <c r="E35" s="731">
        <v>180880</v>
      </c>
      <c r="F35" s="732">
        <v>44713</v>
      </c>
      <c r="G35" s="734" t="s">
        <v>241</v>
      </c>
      <c r="H35" s="728"/>
    </row>
    <row r="36" spans="1:8">
      <c r="A36" s="723" t="s">
        <v>725</v>
      </c>
      <c r="B36" s="723" t="s">
        <v>726</v>
      </c>
      <c r="C36" s="724">
        <v>44707</v>
      </c>
      <c r="D36" s="730">
        <v>44708</v>
      </c>
      <c r="E36" s="731">
        <v>15750</v>
      </c>
      <c r="F36" s="732">
        <v>44713</v>
      </c>
      <c r="G36" s="734" t="s">
        <v>241</v>
      </c>
      <c r="H36" s="728"/>
    </row>
    <row r="37" spans="1:8">
      <c r="A37" s="736" t="s">
        <v>727</v>
      </c>
      <c r="B37" s="736" t="s">
        <v>728</v>
      </c>
      <c r="C37" s="737">
        <v>44706</v>
      </c>
      <c r="D37" s="737">
        <v>44714</v>
      </c>
      <c r="E37" s="738">
        <v>579300</v>
      </c>
      <c r="F37" s="732">
        <v>44713</v>
      </c>
      <c r="G37" s="734" t="s">
        <v>241</v>
      </c>
      <c r="H37" s="728"/>
    </row>
    <row r="38" ht="13.4" customHeight="1" spans="1:8">
      <c r="A38" s="721" t="s">
        <v>42</v>
      </c>
      <c r="B38" s="721"/>
      <c r="C38" s="721"/>
      <c r="D38" s="721"/>
      <c r="E38" s="721"/>
      <c r="F38" s="721"/>
      <c r="G38" s="721"/>
      <c r="H38" s="722">
        <f>SUM(E39:E90)</f>
        <v>256398.37</v>
      </c>
    </row>
    <row r="39" spans="1:8">
      <c r="A39" s="739" t="s">
        <v>729</v>
      </c>
      <c r="B39" s="739" t="s">
        <v>730</v>
      </c>
      <c r="C39" s="740">
        <v>44477</v>
      </c>
      <c r="D39" s="740">
        <v>44708</v>
      </c>
      <c r="E39" s="741">
        <v>14782.95</v>
      </c>
      <c r="F39" s="742">
        <v>44713</v>
      </c>
      <c r="G39" s="743" t="s">
        <v>18</v>
      </c>
      <c r="H39" s="728"/>
    </row>
    <row r="40" spans="1:8">
      <c r="A40" s="739" t="s">
        <v>731</v>
      </c>
      <c r="B40" s="728" t="s">
        <v>618</v>
      </c>
      <c r="C40" s="740">
        <v>44655</v>
      </c>
      <c r="D40" s="740">
        <v>44706</v>
      </c>
      <c r="E40" s="741">
        <v>3262.65</v>
      </c>
      <c r="F40" s="742">
        <v>44713</v>
      </c>
      <c r="G40" s="743" t="s">
        <v>241</v>
      </c>
      <c r="H40" s="728"/>
    </row>
    <row r="41" spans="1:8">
      <c r="A41" s="739" t="s">
        <v>732</v>
      </c>
      <c r="B41" s="728" t="s">
        <v>62</v>
      </c>
      <c r="C41" s="740">
        <v>44662</v>
      </c>
      <c r="D41" s="740">
        <v>44708</v>
      </c>
      <c r="E41" s="741">
        <v>17535.3</v>
      </c>
      <c r="F41" s="742">
        <v>44713</v>
      </c>
      <c r="G41" s="743" t="s">
        <v>30</v>
      </c>
      <c r="H41" s="728"/>
    </row>
    <row r="42" spans="1:8">
      <c r="A42" s="728" t="s">
        <v>733</v>
      </c>
      <c r="B42" s="728" t="s">
        <v>618</v>
      </c>
      <c r="C42" s="724">
        <v>44664</v>
      </c>
      <c r="D42" s="740">
        <v>44706</v>
      </c>
      <c r="E42" s="741">
        <v>939.8</v>
      </c>
      <c r="F42" s="742">
        <v>44713</v>
      </c>
      <c r="G42" s="743" t="s">
        <v>241</v>
      </c>
      <c r="H42" s="728"/>
    </row>
    <row r="43" spans="1:8">
      <c r="A43" s="744" t="s">
        <v>734</v>
      </c>
      <c r="B43" s="728" t="s">
        <v>618</v>
      </c>
      <c r="C43" s="740">
        <v>44664</v>
      </c>
      <c r="D43" s="740">
        <v>44706</v>
      </c>
      <c r="E43" s="741">
        <v>2045.26</v>
      </c>
      <c r="F43" s="742">
        <v>44713</v>
      </c>
      <c r="G43" s="743" t="s">
        <v>18</v>
      </c>
      <c r="H43" s="728"/>
    </row>
    <row r="44" spans="1:8">
      <c r="A44" s="739" t="s">
        <v>735</v>
      </c>
      <c r="B44" s="728" t="s">
        <v>622</v>
      </c>
      <c r="C44" s="740">
        <v>44669</v>
      </c>
      <c r="D44" s="740">
        <v>44707</v>
      </c>
      <c r="E44" s="741">
        <v>3935.52</v>
      </c>
      <c r="F44" s="742">
        <v>44713</v>
      </c>
      <c r="G44" s="743" t="s">
        <v>18</v>
      </c>
      <c r="H44" s="728"/>
    </row>
    <row r="45" spans="1:8">
      <c r="A45" s="739" t="s">
        <v>736</v>
      </c>
      <c r="B45" s="739" t="s">
        <v>737</v>
      </c>
      <c r="C45" s="740">
        <v>44669</v>
      </c>
      <c r="D45" s="740">
        <v>44677</v>
      </c>
      <c r="E45" s="741">
        <v>289.39</v>
      </c>
      <c r="F45" s="742">
        <v>44713</v>
      </c>
      <c r="G45" s="743" t="s">
        <v>241</v>
      </c>
      <c r="H45" s="728"/>
    </row>
    <row r="46" spans="1:8">
      <c r="A46" s="739" t="s">
        <v>738</v>
      </c>
      <c r="B46" s="728" t="s">
        <v>55</v>
      </c>
      <c r="C46" s="740">
        <v>44669</v>
      </c>
      <c r="D46" s="740">
        <v>44708</v>
      </c>
      <c r="E46" s="741">
        <v>16530.45</v>
      </c>
      <c r="F46" s="742">
        <v>44713</v>
      </c>
      <c r="G46" s="743" t="s">
        <v>30</v>
      </c>
      <c r="H46" s="728"/>
    </row>
    <row r="47" spans="1:8">
      <c r="A47" s="739" t="s">
        <v>739</v>
      </c>
      <c r="B47" s="728" t="s">
        <v>622</v>
      </c>
      <c r="C47" s="740">
        <v>44670</v>
      </c>
      <c r="D47" s="740">
        <v>44708</v>
      </c>
      <c r="E47" s="741">
        <v>2571.25</v>
      </c>
      <c r="F47" s="742">
        <v>44713</v>
      </c>
      <c r="G47" s="743" t="s">
        <v>30</v>
      </c>
      <c r="H47" s="728"/>
    </row>
    <row r="48" spans="1:8">
      <c r="A48" s="739" t="s">
        <v>740</v>
      </c>
      <c r="B48" s="739" t="s">
        <v>62</v>
      </c>
      <c r="C48" s="740">
        <v>44670</v>
      </c>
      <c r="D48" s="740">
        <v>44708</v>
      </c>
      <c r="E48" s="741">
        <v>825.8</v>
      </c>
      <c r="F48" s="742">
        <v>44713</v>
      </c>
      <c r="G48" s="743" t="s">
        <v>30</v>
      </c>
      <c r="H48" s="728"/>
    </row>
    <row r="49" spans="1:8">
      <c r="A49" s="739" t="s">
        <v>741</v>
      </c>
      <c r="B49" s="739" t="s">
        <v>742</v>
      </c>
      <c r="C49" s="740">
        <v>44687</v>
      </c>
      <c r="D49" s="740">
        <v>44707</v>
      </c>
      <c r="E49" s="741">
        <v>3383.47</v>
      </c>
      <c r="F49" s="742">
        <v>44713</v>
      </c>
      <c r="G49" s="743" t="s">
        <v>18</v>
      </c>
      <c r="H49" s="728"/>
    </row>
    <row r="50" spans="1:8">
      <c r="A50" s="739" t="s">
        <v>743</v>
      </c>
      <c r="B50" s="739" t="s">
        <v>744</v>
      </c>
      <c r="C50" s="740">
        <v>44687</v>
      </c>
      <c r="D50" s="740">
        <v>44708</v>
      </c>
      <c r="E50" s="741">
        <v>9205.78</v>
      </c>
      <c r="F50" s="742">
        <v>44713</v>
      </c>
      <c r="G50" s="743" t="s">
        <v>18</v>
      </c>
      <c r="H50" s="728"/>
    </row>
    <row r="51" spans="1:8">
      <c r="A51" s="739" t="s">
        <v>745</v>
      </c>
      <c r="B51" s="739" t="s">
        <v>230</v>
      </c>
      <c r="C51" s="740">
        <v>44691</v>
      </c>
      <c r="D51" s="740">
        <v>44707</v>
      </c>
      <c r="E51" s="741">
        <v>741.7</v>
      </c>
      <c r="F51" s="742">
        <v>44713</v>
      </c>
      <c r="G51" s="743" t="s">
        <v>18</v>
      </c>
      <c r="H51" s="728"/>
    </row>
    <row r="52" spans="1:8">
      <c r="A52" s="739" t="s">
        <v>746</v>
      </c>
      <c r="B52" s="728" t="s">
        <v>747</v>
      </c>
      <c r="C52" s="740">
        <v>44692</v>
      </c>
      <c r="D52" s="740">
        <v>44706</v>
      </c>
      <c r="E52" s="741">
        <v>10897.92</v>
      </c>
      <c r="F52" s="742">
        <v>44713</v>
      </c>
      <c r="G52" s="743" t="s">
        <v>18</v>
      </c>
      <c r="H52" s="728"/>
    </row>
    <row r="53" spans="1:8">
      <c r="A53" s="728" t="s">
        <v>748</v>
      </c>
      <c r="B53" s="728" t="s">
        <v>185</v>
      </c>
      <c r="C53" s="740">
        <v>44693</v>
      </c>
      <c r="D53" s="740">
        <v>44704</v>
      </c>
      <c r="E53" s="745">
        <v>5644.12</v>
      </c>
      <c r="F53" s="742">
        <v>44713</v>
      </c>
      <c r="G53" s="746" t="s">
        <v>18</v>
      </c>
      <c r="H53" s="728"/>
    </row>
    <row r="54" spans="1:8">
      <c r="A54" s="739" t="s">
        <v>749</v>
      </c>
      <c r="B54" s="739" t="s">
        <v>750</v>
      </c>
      <c r="C54" s="740">
        <v>44694</v>
      </c>
      <c r="D54" s="740">
        <v>44704</v>
      </c>
      <c r="E54" s="741">
        <v>3439.97</v>
      </c>
      <c r="F54" s="742">
        <v>44713</v>
      </c>
      <c r="G54" s="743" t="s">
        <v>18</v>
      </c>
      <c r="H54" s="728"/>
    </row>
    <row r="55" spans="1:8">
      <c r="A55" s="739" t="s">
        <v>751</v>
      </c>
      <c r="B55" s="728" t="s">
        <v>295</v>
      </c>
      <c r="C55" s="740">
        <v>44694</v>
      </c>
      <c r="D55" s="740">
        <v>44706</v>
      </c>
      <c r="E55" s="741">
        <v>5666.36</v>
      </c>
      <c r="F55" s="742">
        <v>44713</v>
      </c>
      <c r="G55" s="743" t="s">
        <v>241</v>
      </c>
      <c r="H55" s="728"/>
    </row>
    <row r="56" spans="1:8">
      <c r="A56" s="739" t="s">
        <v>752</v>
      </c>
      <c r="B56" s="728" t="s">
        <v>753</v>
      </c>
      <c r="C56" s="740">
        <v>44700</v>
      </c>
      <c r="D56" s="740">
        <v>44706</v>
      </c>
      <c r="E56" s="741">
        <v>100.5</v>
      </c>
      <c r="F56" s="742">
        <v>44713</v>
      </c>
      <c r="G56" s="743" t="s">
        <v>18</v>
      </c>
      <c r="H56" s="728"/>
    </row>
    <row r="57" spans="1:8">
      <c r="A57" s="739" t="s">
        <v>754</v>
      </c>
      <c r="B57" s="739" t="s">
        <v>548</v>
      </c>
      <c r="C57" s="740">
        <v>44700</v>
      </c>
      <c r="D57" s="740">
        <v>44708</v>
      </c>
      <c r="E57" s="741">
        <v>2461.63</v>
      </c>
      <c r="F57" s="742">
        <v>44713</v>
      </c>
      <c r="G57" s="743" t="s">
        <v>18</v>
      </c>
      <c r="H57" s="728"/>
    </row>
    <row r="58" spans="1:8">
      <c r="A58" s="728" t="s">
        <v>755</v>
      </c>
      <c r="B58" s="728" t="s">
        <v>622</v>
      </c>
      <c r="C58" s="740">
        <v>44701</v>
      </c>
      <c r="D58" s="740">
        <v>44705</v>
      </c>
      <c r="E58" s="745">
        <v>660.6</v>
      </c>
      <c r="F58" s="742">
        <v>44713</v>
      </c>
      <c r="G58" s="747" t="s">
        <v>30</v>
      </c>
      <c r="H58" s="728"/>
    </row>
    <row r="59" spans="1:8">
      <c r="A59" s="728" t="s">
        <v>756</v>
      </c>
      <c r="B59" s="728" t="s">
        <v>618</v>
      </c>
      <c r="C59" s="740">
        <v>44701</v>
      </c>
      <c r="D59" s="740">
        <v>44706</v>
      </c>
      <c r="E59" s="748">
        <v>4822.22</v>
      </c>
      <c r="F59" s="742">
        <v>44713</v>
      </c>
      <c r="G59" s="743" t="s">
        <v>18</v>
      </c>
      <c r="H59" s="728"/>
    </row>
    <row r="60" spans="1:8">
      <c r="A60" s="739" t="s">
        <v>757</v>
      </c>
      <c r="B60" s="739" t="s">
        <v>73</v>
      </c>
      <c r="C60" s="724">
        <v>44703</v>
      </c>
      <c r="D60" s="740">
        <v>44704</v>
      </c>
      <c r="E60" s="741">
        <v>3572.02</v>
      </c>
      <c r="F60" s="742">
        <v>44713</v>
      </c>
      <c r="G60" s="743" t="s">
        <v>18</v>
      </c>
      <c r="H60" s="728"/>
    </row>
    <row r="61" spans="1:8">
      <c r="A61" s="739" t="s">
        <v>758</v>
      </c>
      <c r="B61" s="739" t="s">
        <v>73</v>
      </c>
      <c r="C61" s="740">
        <v>44704</v>
      </c>
      <c r="D61" s="740">
        <v>44705</v>
      </c>
      <c r="E61" s="741">
        <v>12187.43</v>
      </c>
      <c r="F61" s="742">
        <v>44713</v>
      </c>
      <c r="G61" s="743" t="s">
        <v>18</v>
      </c>
      <c r="H61" s="728"/>
    </row>
    <row r="62" spans="1:8">
      <c r="A62" s="728" t="s">
        <v>759</v>
      </c>
      <c r="B62" s="739" t="s">
        <v>73</v>
      </c>
      <c r="C62" s="740">
        <v>44704</v>
      </c>
      <c r="D62" s="740">
        <v>44705</v>
      </c>
      <c r="E62" s="745">
        <v>1985.67</v>
      </c>
      <c r="F62" s="742">
        <v>44713</v>
      </c>
      <c r="G62" s="743" t="s">
        <v>760</v>
      </c>
      <c r="H62" s="728"/>
    </row>
    <row r="63" spans="1:8">
      <c r="A63" s="728" t="s">
        <v>761</v>
      </c>
      <c r="B63" s="739" t="s">
        <v>73</v>
      </c>
      <c r="C63" s="740">
        <v>44704</v>
      </c>
      <c r="D63" s="740">
        <v>44705</v>
      </c>
      <c r="E63" s="745">
        <v>586.1</v>
      </c>
      <c r="F63" s="742">
        <v>44713</v>
      </c>
      <c r="G63" s="743" t="s">
        <v>18</v>
      </c>
      <c r="H63" s="728"/>
    </row>
    <row r="64" spans="1:8">
      <c r="A64" s="749" t="s">
        <v>762</v>
      </c>
      <c r="B64" s="728" t="s">
        <v>150</v>
      </c>
      <c r="C64" s="740">
        <v>44704</v>
      </c>
      <c r="D64" s="740">
        <v>44705</v>
      </c>
      <c r="E64" s="741">
        <v>15038.5</v>
      </c>
      <c r="F64" s="742">
        <v>44713</v>
      </c>
      <c r="G64" s="743" t="s">
        <v>18</v>
      </c>
      <c r="H64" s="728"/>
    </row>
    <row r="65" spans="1:8">
      <c r="A65" s="728" t="s">
        <v>763</v>
      </c>
      <c r="B65" s="739" t="s">
        <v>73</v>
      </c>
      <c r="C65" s="724">
        <v>44704</v>
      </c>
      <c r="D65" s="740">
        <v>44706</v>
      </c>
      <c r="E65" s="741">
        <v>7449.14</v>
      </c>
      <c r="F65" s="742">
        <v>44713</v>
      </c>
      <c r="G65" s="746" t="s">
        <v>18</v>
      </c>
      <c r="H65" s="728"/>
    </row>
    <row r="66" spans="1:8">
      <c r="A66" s="739" t="s">
        <v>764</v>
      </c>
      <c r="B66" s="728" t="s">
        <v>62</v>
      </c>
      <c r="C66" s="740">
        <v>44704</v>
      </c>
      <c r="D66" s="740">
        <v>44706</v>
      </c>
      <c r="E66" s="741">
        <v>994.56</v>
      </c>
      <c r="F66" s="742">
        <v>44713</v>
      </c>
      <c r="G66" s="743" t="s">
        <v>18</v>
      </c>
      <c r="H66" s="728"/>
    </row>
    <row r="67" spans="1:8">
      <c r="A67" s="739" t="s">
        <v>765</v>
      </c>
      <c r="B67" s="728" t="s">
        <v>95</v>
      </c>
      <c r="C67" s="740">
        <v>44704</v>
      </c>
      <c r="D67" s="740">
        <v>44706</v>
      </c>
      <c r="E67" s="741">
        <v>8761.91</v>
      </c>
      <c r="F67" s="742">
        <v>44713</v>
      </c>
      <c r="G67" s="743" t="s">
        <v>18</v>
      </c>
      <c r="H67" s="728"/>
    </row>
    <row r="68" spans="1:8">
      <c r="A68" s="728" t="s">
        <v>766</v>
      </c>
      <c r="B68" s="728" t="s">
        <v>767</v>
      </c>
      <c r="C68" s="740">
        <v>44704</v>
      </c>
      <c r="D68" s="740">
        <v>44707</v>
      </c>
      <c r="E68" s="745">
        <v>5288.6</v>
      </c>
      <c r="F68" s="742">
        <v>44713</v>
      </c>
      <c r="G68" s="747" t="s">
        <v>30</v>
      </c>
      <c r="H68" s="728"/>
    </row>
    <row r="69" spans="1:8">
      <c r="A69" s="739" t="s">
        <v>768</v>
      </c>
      <c r="B69" s="728" t="s">
        <v>769</v>
      </c>
      <c r="C69" s="740">
        <v>44704</v>
      </c>
      <c r="D69" s="740">
        <v>44707</v>
      </c>
      <c r="E69" s="741">
        <v>5022.75</v>
      </c>
      <c r="F69" s="742">
        <v>44713</v>
      </c>
      <c r="G69" s="743" t="s">
        <v>18</v>
      </c>
      <c r="H69" s="728"/>
    </row>
    <row r="70" spans="1:8">
      <c r="A70" s="739" t="s">
        <v>770</v>
      </c>
      <c r="B70" s="739" t="s">
        <v>771</v>
      </c>
      <c r="C70" s="740">
        <v>44704</v>
      </c>
      <c r="D70" s="740">
        <v>44707</v>
      </c>
      <c r="E70" s="741">
        <v>1788.85</v>
      </c>
      <c r="F70" s="742">
        <v>44713</v>
      </c>
      <c r="G70" s="743" t="s">
        <v>18</v>
      </c>
      <c r="H70" s="728"/>
    </row>
    <row r="71" spans="1:8">
      <c r="A71" s="728" t="s">
        <v>772</v>
      </c>
      <c r="B71" s="728" t="s">
        <v>150</v>
      </c>
      <c r="C71" s="740">
        <v>44705</v>
      </c>
      <c r="D71" s="740">
        <v>44705</v>
      </c>
      <c r="E71" s="745">
        <v>2720</v>
      </c>
      <c r="F71" s="742">
        <v>44713</v>
      </c>
      <c r="G71" s="743" t="s">
        <v>18</v>
      </c>
      <c r="H71" s="728"/>
    </row>
    <row r="72" spans="1:8">
      <c r="A72" s="739" t="s">
        <v>773</v>
      </c>
      <c r="B72" s="739" t="s">
        <v>774</v>
      </c>
      <c r="C72" s="740">
        <v>44705</v>
      </c>
      <c r="D72" s="740">
        <v>44705</v>
      </c>
      <c r="E72" s="741">
        <v>6450</v>
      </c>
      <c r="F72" s="742">
        <v>44713</v>
      </c>
      <c r="G72" s="743" t="s">
        <v>760</v>
      </c>
      <c r="H72" s="728"/>
    </row>
    <row r="73" spans="1:8">
      <c r="A73" s="739" t="s">
        <v>775</v>
      </c>
      <c r="B73" s="728" t="s">
        <v>776</v>
      </c>
      <c r="C73" s="740">
        <v>44705</v>
      </c>
      <c r="D73" s="740">
        <v>44705</v>
      </c>
      <c r="E73" s="741">
        <v>5112.47</v>
      </c>
      <c r="F73" s="742">
        <v>44713</v>
      </c>
      <c r="G73" s="743" t="s">
        <v>18</v>
      </c>
      <c r="H73" s="728"/>
    </row>
    <row r="74" spans="1:8">
      <c r="A74" s="739" t="s">
        <v>777</v>
      </c>
      <c r="B74" s="744" t="s">
        <v>102</v>
      </c>
      <c r="C74" s="740">
        <v>44705</v>
      </c>
      <c r="D74" s="740">
        <v>44706</v>
      </c>
      <c r="E74" s="741">
        <v>11400</v>
      </c>
      <c r="F74" s="742">
        <v>44713</v>
      </c>
      <c r="G74" s="743" t="s">
        <v>18</v>
      </c>
      <c r="H74" s="728"/>
    </row>
    <row r="75" spans="1:8">
      <c r="A75" s="739" t="s">
        <v>778</v>
      </c>
      <c r="B75" s="728" t="s">
        <v>779</v>
      </c>
      <c r="C75" s="740">
        <v>44705</v>
      </c>
      <c r="D75" s="740">
        <v>44707</v>
      </c>
      <c r="E75" s="741">
        <v>1868</v>
      </c>
      <c r="F75" s="742">
        <v>44713</v>
      </c>
      <c r="G75" s="743" t="s">
        <v>760</v>
      </c>
      <c r="H75" s="728"/>
    </row>
    <row r="76" spans="1:8">
      <c r="A76" s="728" t="s">
        <v>780</v>
      </c>
      <c r="B76" s="728" t="s">
        <v>55</v>
      </c>
      <c r="C76" s="740">
        <v>44705</v>
      </c>
      <c r="D76" s="740">
        <v>44708</v>
      </c>
      <c r="E76" s="745">
        <v>13600.07</v>
      </c>
      <c r="F76" s="742">
        <v>44713</v>
      </c>
      <c r="G76" s="743" t="s">
        <v>30</v>
      </c>
      <c r="H76" s="728"/>
    </row>
    <row r="77" spans="1:8">
      <c r="A77" s="728" t="s">
        <v>781</v>
      </c>
      <c r="B77" s="728" t="s">
        <v>55</v>
      </c>
      <c r="C77" s="740">
        <v>44705</v>
      </c>
      <c r="D77" s="740">
        <v>44708</v>
      </c>
      <c r="E77" s="745">
        <v>11024.99</v>
      </c>
      <c r="F77" s="742">
        <v>44713</v>
      </c>
      <c r="G77" s="743" t="s">
        <v>30</v>
      </c>
      <c r="H77" s="728"/>
    </row>
    <row r="78" spans="1:8">
      <c r="A78" s="744" t="s">
        <v>782</v>
      </c>
      <c r="B78" s="744" t="s">
        <v>783</v>
      </c>
      <c r="C78" s="740">
        <v>44705</v>
      </c>
      <c r="D78" s="740">
        <v>44711</v>
      </c>
      <c r="E78" s="741">
        <v>2630.4</v>
      </c>
      <c r="F78" s="742">
        <v>44713</v>
      </c>
      <c r="G78" s="743" t="s">
        <v>18</v>
      </c>
      <c r="H78" s="728"/>
    </row>
    <row r="79" spans="1:8">
      <c r="A79" s="739" t="s">
        <v>784</v>
      </c>
      <c r="B79" s="744" t="s">
        <v>785</v>
      </c>
      <c r="C79" s="740">
        <v>44705</v>
      </c>
      <c r="D79" s="740">
        <v>44712</v>
      </c>
      <c r="E79" s="741">
        <v>1728</v>
      </c>
      <c r="F79" s="742">
        <v>44713</v>
      </c>
      <c r="G79" s="743" t="s">
        <v>18</v>
      </c>
      <c r="H79" s="728"/>
    </row>
    <row r="80" spans="1:8">
      <c r="A80" s="728" t="s">
        <v>786</v>
      </c>
      <c r="B80" s="728" t="s">
        <v>618</v>
      </c>
      <c r="C80" s="724">
        <v>44706</v>
      </c>
      <c r="D80" s="740">
        <v>44706</v>
      </c>
      <c r="E80" s="741">
        <v>2045.26</v>
      </c>
      <c r="F80" s="742">
        <v>44713</v>
      </c>
      <c r="G80" s="743" t="s">
        <v>18</v>
      </c>
      <c r="H80" s="728"/>
    </row>
    <row r="81" spans="1:8">
      <c r="A81" s="739" t="s">
        <v>787</v>
      </c>
      <c r="B81" s="739" t="s">
        <v>788</v>
      </c>
      <c r="C81" s="740">
        <v>44706</v>
      </c>
      <c r="D81" s="740">
        <v>44706</v>
      </c>
      <c r="E81" s="741">
        <v>289.36</v>
      </c>
      <c r="F81" s="742">
        <v>44713</v>
      </c>
      <c r="G81" s="743" t="s">
        <v>18</v>
      </c>
      <c r="H81" s="728"/>
    </row>
    <row r="82" spans="1:8">
      <c r="A82" s="739" t="s">
        <v>789</v>
      </c>
      <c r="B82" s="728" t="s">
        <v>790</v>
      </c>
      <c r="C82" s="740">
        <v>44706</v>
      </c>
      <c r="D82" s="740">
        <v>44712</v>
      </c>
      <c r="E82" s="741">
        <v>11025.5</v>
      </c>
      <c r="F82" s="742">
        <v>44713</v>
      </c>
      <c r="G82" s="743" t="s">
        <v>30</v>
      </c>
      <c r="H82" s="728"/>
    </row>
    <row r="83" spans="1:8">
      <c r="A83" s="739" t="s">
        <v>791</v>
      </c>
      <c r="B83" s="739" t="s">
        <v>792</v>
      </c>
      <c r="C83" s="740">
        <v>44707</v>
      </c>
      <c r="D83" s="740">
        <v>44708</v>
      </c>
      <c r="E83" s="741">
        <v>1444.36</v>
      </c>
      <c r="F83" s="742">
        <v>44713</v>
      </c>
      <c r="G83" s="743" t="s">
        <v>18</v>
      </c>
      <c r="H83" s="728"/>
    </row>
    <row r="84" spans="1:8">
      <c r="A84" s="739" t="s">
        <v>793</v>
      </c>
      <c r="B84" s="728" t="s">
        <v>106</v>
      </c>
      <c r="C84" s="740">
        <v>44707</v>
      </c>
      <c r="D84" s="740">
        <v>44708</v>
      </c>
      <c r="E84" s="741">
        <v>859.85</v>
      </c>
      <c r="F84" s="742">
        <v>44713</v>
      </c>
      <c r="G84" s="743" t="s">
        <v>18</v>
      </c>
      <c r="H84" s="728"/>
    </row>
    <row r="85" spans="1:8">
      <c r="A85" s="739" t="s">
        <v>794</v>
      </c>
      <c r="B85" s="739" t="s">
        <v>795</v>
      </c>
      <c r="C85" s="740">
        <v>44708</v>
      </c>
      <c r="D85" s="740">
        <v>44708</v>
      </c>
      <c r="E85" s="741">
        <v>3875.77</v>
      </c>
      <c r="F85" s="742">
        <v>44713</v>
      </c>
      <c r="G85" s="743" t="s">
        <v>18</v>
      </c>
      <c r="H85" s="728"/>
    </row>
    <row r="86" spans="1:8">
      <c r="A86" s="739" t="s">
        <v>796</v>
      </c>
      <c r="B86" s="739" t="s">
        <v>797</v>
      </c>
      <c r="C86" s="740">
        <v>44708</v>
      </c>
      <c r="D86" s="740">
        <v>44711</v>
      </c>
      <c r="E86" s="741">
        <v>874.85</v>
      </c>
      <c r="F86" s="742">
        <v>44713</v>
      </c>
      <c r="G86" s="743" t="s">
        <v>18</v>
      </c>
      <c r="H86" s="728"/>
    </row>
    <row r="87" spans="1:8">
      <c r="A87" s="739" t="s">
        <v>798</v>
      </c>
      <c r="B87" s="739" t="s">
        <v>799</v>
      </c>
      <c r="C87" s="740">
        <v>44708</v>
      </c>
      <c r="D87" s="740">
        <v>44711</v>
      </c>
      <c r="E87" s="741">
        <v>443.26</v>
      </c>
      <c r="F87" s="742">
        <v>44713</v>
      </c>
      <c r="G87" s="743" t="s">
        <v>760</v>
      </c>
      <c r="H87" s="728"/>
    </row>
    <row r="88" spans="1:8">
      <c r="A88" s="739" t="s">
        <v>800</v>
      </c>
      <c r="B88" s="728" t="s">
        <v>62</v>
      </c>
      <c r="C88" s="740">
        <v>44708</v>
      </c>
      <c r="D88" s="740">
        <v>44711</v>
      </c>
      <c r="E88" s="741">
        <v>461.76</v>
      </c>
      <c r="F88" s="742">
        <v>44713</v>
      </c>
      <c r="G88" s="743" t="s">
        <v>18</v>
      </c>
      <c r="H88" s="728"/>
    </row>
    <row r="89" spans="1:8">
      <c r="A89" s="739" t="s">
        <v>801</v>
      </c>
      <c r="B89" s="728" t="s">
        <v>622</v>
      </c>
      <c r="C89" s="740">
        <v>44711</v>
      </c>
      <c r="D89" s="740">
        <v>44711</v>
      </c>
      <c r="E89" s="741">
        <v>2160</v>
      </c>
      <c r="F89" s="742">
        <v>44713</v>
      </c>
      <c r="G89" s="743" t="s">
        <v>30</v>
      </c>
      <c r="H89" s="728"/>
    </row>
    <row r="90" spans="1:8">
      <c r="A90" s="739" t="s">
        <v>802</v>
      </c>
      <c r="B90" s="728" t="s">
        <v>803</v>
      </c>
      <c r="C90" s="740">
        <v>44711</v>
      </c>
      <c r="D90" s="740">
        <v>44711</v>
      </c>
      <c r="E90" s="741">
        <v>3966.3</v>
      </c>
      <c r="F90" s="742">
        <v>44713</v>
      </c>
      <c r="G90" s="743" t="s">
        <v>18</v>
      </c>
      <c r="H90" s="728"/>
    </row>
    <row r="91" ht="13.4" customHeight="1" spans="1:8">
      <c r="A91" s="721" t="s">
        <v>110</v>
      </c>
      <c r="B91" s="721"/>
      <c r="C91" s="721"/>
      <c r="D91" s="721"/>
      <c r="E91" s="721"/>
      <c r="F91" s="721"/>
      <c r="G91" s="721"/>
      <c r="H91" s="722">
        <f>SUM(E92:E97)</f>
        <v>228921.31</v>
      </c>
    </row>
    <row r="92" spans="1:7">
      <c r="A92" s="739" t="s">
        <v>804</v>
      </c>
      <c r="B92" s="739" t="s">
        <v>805</v>
      </c>
      <c r="C92" s="740">
        <v>44691</v>
      </c>
      <c r="D92" s="740">
        <v>44704</v>
      </c>
      <c r="E92" s="750">
        <v>55465.63</v>
      </c>
      <c r="F92" s="742">
        <v>44713</v>
      </c>
      <c r="G92" s="743" t="s">
        <v>760</v>
      </c>
    </row>
    <row r="93" spans="1:8">
      <c r="A93" s="739" t="s">
        <v>806</v>
      </c>
      <c r="B93" s="739" t="s">
        <v>807</v>
      </c>
      <c r="C93" s="740">
        <v>44691</v>
      </c>
      <c r="D93" s="740">
        <v>44704</v>
      </c>
      <c r="E93" s="741">
        <v>66701.53</v>
      </c>
      <c r="F93" s="742">
        <v>44713</v>
      </c>
      <c r="G93" s="743" t="s">
        <v>760</v>
      </c>
      <c r="H93" s="728"/>
    </row>
    <row r="94" spans="1:8">
      <c r="A94" s="728" t="s">
        <v>808</v>
      </c>
      <c r="B94" s="739" t="s">
        <v>809</v>
      </c>
      <c r="C94" s="740">
        <v>44691</v>
      </c>
      <c r="D94" s="740">
        <v>44705</v>
      </c>
      <c r="E94" s="748">
        <v>77324.68</v>
      </c>
      <c r="F94" s="742">
        <v>44713</v>
      </c>
      <c r="G94" s="743" t="s">
        <v>760</v>
      </c>
      <c r="H94" s="728"/>
    </row>
    <row r="95" spans="1:8">
      <c r="A95" s="739" t="s">
        <v>810</v>
      </c>
      <c r="B95" s="739" t="s">
        <v>811</v>
      </c>
      <c r="C95" s="740">
        <v>44706</v>
      </c>
      <c r="D95" s="740">
        <v>44706</v>
      </c>
      <c r="E95" s="741">
        <v>1945.77</v>
      </c>
      <c r="F95" s="742">
        <v>44713</v>
      </c>
      <c r="G95" s="743" t="s">
        <v>18</v>
      </c>
      <c r="H95" s="728"/>
    </row>
    <row r="96" spans="1:8">
      <c r="A96" s="739" t="s">
        <v>812</v>
      </c>
      <c r="B96" s="739" t="s">
        <v>115</v>
      </c>
      <c r="C96" s="740">
        <v>44712</v>
      </c>
      <c r="D96" s="740">
        <v>44713</v>
      </c>
      <c r="E96" s="741">
        <v>10911.92</v>
      </c>
      <c r="F96" s="742">
        <v>44713</v>
      </c>
      <c r="G96" s="743" t="s">
        <v>18</v>
      </c>
      <c r="H96" s="728"/>
    </row>
    <row r="97" spans="1:8">
      <c r="A97" s="723" t="s">
        <v>813</v>
      </c>
      <c r="B97" s="739" t="s">
        <v>115</v>
      </c>
      <c r="C97" s="740">
        <v>44712</v>
      </c>
      <c r="D97" s="740">
        <v>44713</v>
      </c>
      <c r="E97" s="725">
        <v>16571.78</v>
      </c>
      <c r="F97" s="742">
        <v>44713</v>
      </c>
      <c r="G97" s="727" t="s">
        <v>18</v>
      </c>
      <c r="H97" s="728"/>
    </row>
    <row r="98" ht="13.4" customHeight="1" spans="1:8">
      <c r="A98" s="721" t="s">
        <v>120</v>
      </c>
      <c r="B98" s="721"/>
      <c r="C98" s="721"/>
      <c r="D98" s="721"/>
      <c r="E98" s="721"/>
      <c r="F98" s="721"/>
      <c r="G98" s="721"/>
      <c r="H98" s="722">
        <f>SUM(E99:E108)</f>
        <v>811126.63</v>
      </c>
    </row>
    <row r="99" spans="1:8">
      <c r="A99" s="739" t="s">
        <v>814</v>
      </c>
      <c r="B99" s="728" t="s">
        <v>608</v>
      </c>
      <c r="C99" s="740">
        <v>44693</v>
      </c>
      <c r="D99" s="740">
        <v>44713</v>
      </c>
      <c r="E99" s="741">
        <v>11625.77</v>
      </c>
      <c r="F99" s="742">
        <v>44713</v>
      </c>
      <c r="G99" s="743" t="s">
        <v>18</v>
      </c>
      <c r="H99" s="728"/>
    </row>
    <row r="100" spans="1:8">
      <c r="A100" s="739" t="s">
        <v>815</v>
      </c>
      <c r="B100" s="751" t="s">
        <v>670</v>
      </c>
      <c r="C100" s="740">
        <v>44700</v>
      </c>
      <c r="D100" s="740">
        <v>44704</v>
      </c>
      <c r="E100" s="741">
        <v>106516.11</v>
      </c>
      <c r="F100" s="742">
        <v>44713</v>
      </c>
      <c r="G100" s="743" t="s">
        <v>18</v>
      </c>
      <c r="H100" s="728"/>
    </row>
    <row r="101" spans="1:8">
      <c r="A101" s="728" t="s">
        <v>816</v>
      </c>
      <c r="B101" s="728" t="s">
        <v>817</v>
      </c>
      <c r="C101" s="724">
        <v>44701</v>
      </c>
      <c r="D101" s="740">
        <v>44706</v>
      </c>
      <c r="E101" s="745">
        <v>341265.93</v>
      </c>
      <c r="F101" s="742">
        <v>44713</v>
      </c>
      <c r="G101" s="743" t="s">
        <v>18</v>
      </c>
      <c r="H101" s="728"/>
    </row>
    <row r="102" spans="1:8">
      <c r="A102" s="735" t="s">
        <v>818</v>
      </c>
      <c r="B102" s="728" t="s">
        <v>819</v>
      </c>
      <c r="C102" s="740">
        <v>44701</v>
      </c>
      <c r="D102" s="740">
        <v>44707</v>
      </c>
      <c r="E102" s="752">
        <v>150557.38</v>
      </c>
      <c r="F102" s="742">
        <v>44713</v>
      </c>
      <c r="G102" s="743" t="s">
        <v>18</v>
      </c>
      <c r="H102" s="728"/>
    </row>
    <row r="103" spans="1:8">
      <c r="A103" s="728" t="s">
        <v>820</v>
      </c>
      <c r="B103" s="728" t="s">
        <v>819</v>
      </c>
      <c r="C103" s="724">
        <v>44704</v>
      </c>
      <c r="D103" s="724">
        <v>44704</v>
      </c>
      <c r="E103" s="748">
        <v>133949.85</v>
      </c>
      <c r="F103" s="742">
        <v>44713</v>
      </c>
      <c r="G103" s="746" t="s">
        <v>18</v>
      </c>
      <c r="H103" s="728"/>
    </row>
    <row r="104" spans="1:8">
      <c r="A104" s="739" t="s">
        <v>821</v>
      </c>
      <c r="B104" s="739" t="s">
        <v>822</v>
      </c>
      <c r="C104" s="724">
        <v>44704</v>
      </c>
      <c r="D104" s="740">
        <v>44705</v>
      </c>
      <c r="E104" s="741">
        <v>59063.5</v>
      </c>
      <c r="F104" s="742">
        <v>44713</v>
      </c>
      <c r="G104" s="743" t="s">
        <v>30</v>
      </c>
      <c r="H104" s="728"/>
    </row>
    <row r="105" spans="1:8">
      <c r="A105" s="739" t="s">
        <v>823</v>
      </c>
      <c r="B105" s="728" t="s">
        <v>614</v>
      </c>
      <c r="C105" s="724">
        <v>44706</v>
      </c>
      <c r="D105" s="724">
        <v>44707</v>
      </c>
      <c r="E105" s="750">
        <v>4010.57</v>
      </c>
      <c r="F105" s="742">
        <v>44713</v>
      </c>
      <c r="G105" s="743" t="s">
        <v>30</v>
      </c>
      <c r="H105" s="728"/>
    </row>
    <row r="106" spans="1:8">
      <c r="A106" s="739" t="s">
        <v>824</v>
      </c>
      <c r="B106" s="728" t="s">
        <v>608</v>
      </c>
      <c r="C106" s="740">
        <v>44706</v>
      </c>
      <c r="D106" s="740">
        <v>44707</v>
      </c>
      <c r="E106" s="741">
        <v>335.47</v>
      </c>
      <c r="F106" s="742">
        <v>44713</v>
      </c>
      <c r="G106" s="743" t="s">
        <v>18</v>
      </c>
      <c r="H106" s="728"/>
    </row>
    <row r="107" spans="1:8">
      <c r="A107" s="739" t="s">
        <v>825</v>
      </c>
      <c r="B107" s="728" t="s">
        <v>608</v>
      </c>
      <c r="C107" s="740">
        <v>44707</v>
      </c>
      <c r="D107" s="740">
        <v>44708</v>
      </c>
      <c r="E107" s="741">
        <v>2236.5</v>
      </c>
      <c r="F107" s="742">
        <v>44713</v>
      </c>
      <c r="G107" s="743" t="s">
        <v>18</v>
      </c>
      <c r="H107" s="728"/>
    </row>
    <row r="108" spans="1:8">
      <c r="A108" s="739" t="s">
        <v>826</v>
      </c>
      <c r="B108" s="728" t="s">
        <v>608</v>
      </c>
      <c r="C108" s="740">
        <v>44711</v>
      </c>
      <c r="D108" s="740">
        <v>44712</v>
      </c>
      <c r="E108" s="741">
        <v>1565.55</v>
      </c>
      <c r="F108" s="742">
        <v>44713</v>
      </c>
      <c r="G108" s="743" t="s">
        <v>18</v>
      </c>
      <c r="H108" s="728"/>
    </row>
    <row r="109" ht="13.4" customHeight="1" spans="1:8">
      <c r="A109" s="721" t="s">
        <v>139</v>
      </c>
      <c r="B109" s="721"/>
      <c r="C109" s="721"/>
      <c r="D109" s="721"/>
      <c r="E109" s="721"/>
      <c r="F109" s="721"/>
      <c r="G109" s="721"/>
      <c r="H109" s="753">
        <f>SUM(E110:E110)</f>
        <v>0</v>
      </c>
    </row>
    <row r="110" spans="1:8">
      <c r="A110" s="728"/>
      <c r="B110" s="728"/>
      <c r="C110" s="728"/>
      <c r="D110" s="728"/>
      <c r="E110" s="728"/>
      <c r="F110" s="728"/>
      <c r="G110" s="746"/>
      <c r="H110" s="728"/>
    </row>
    <row r="111" ht="13.4" customHeight="1" spans="1:8">
      <c r="A111" s="721" t="s">
        <v>144</v>
      </c>
      <c r="B111" s="721"/>
      <c r="C111" s="721"/>
      <c r="D111" s="721"/>
      <c r="E111" s="721"/>
      <c r="F111" s="721"/>
      <c r="G111" s="721"/>
      <c r="H111" s="722">
        <f>SUM(E112:E121)</f>
        <v>331744.02</v>
      </c>
    </row>
    <row r="112" spans="1:8">
      <c r="A112" s="723" t="s">
        <v>827</v>
      </c>
      <c r="B112" s="728" t="s">
        <v>828</v>
      </c>
      <c r="C112" s="730">
        <v>44655</v>
      </c>
      <c r="D112" s="730">
        <v>44711</v>
      </c>
      <c r="E112" s="748">
        <v>45367.31</v>
      </c>
      <c r="F112" s="732">
        <v>44713</v>
      </c>
      <c r="G112" s="727" t="s">
        <v>18</v>
      </c>
      <c r="H112" s="728"/>
    </row>
    <row r="113" spans="1:8">
      <c r="A113" s="735" t="s">
        <v>829</v>
      </c>
      <c r="B113" s="728" t="s">
        <v>69</v>
      </c>
      <c r="C113" s="730">
        <v>44697</v>
      </c>
      <c r="D113" s="730">
        <v>44704</v>
      </c>
      <c r="E113" s="745">
        <v>16586.59</v>
      </c>
      <c r="F113" s="732">
        <v>44713</v>
      </c>
      <c r="G113" s="743" t="s">
        <v>760</v>
      </c>
      <c r="H113" s="728"/>
    </row>
    <row r="114" spans="1:8">
      <c r="A114" s="723" t="s">
        <v>830</v>
      </c>
      <c r="B114" s="754" t="s">
        <v>831</v>
      </c>
      <c r="C114" s="730">
        <v>44700</v>
      </c>
      <c r="D114" s="730">
        <v>44708</v>
      </c>
      <c r="E114" s="748">
        <v>41082.32</v>
      </c>
      <c r="F114" s="732">
        <v>44713</v>
      </c>
      <c r="G114" s="727" t="s">
        <v>18</v>
      </c>
      <c r="H114" s="728"/>
    </row>
    <row r="115" spans="1:8">
      <c r="A115" s="723" t="s">
        <v>832</v>
      </c>
      <c r="B115" s="728" t="s">
        <v>833</v>
      </c>
      <c r="C115" s="730">
        <v>44700</v>
      </c>
      <c r="D115" s="730">
        <v>44712</v>
      </c>
      <c r="E115" s="741">
        <v>24062.5</v>
      </c>
      <c r="F115" s="732">
        <v>44713</v>
      </c>
      <c r="G115" s="755" t="s">
        <v>18</v>
      </c>
      <c r="H115" s="728"/>
    </row>
    <row r="116" spans="1:8">
      <c r="A116" s="723" t="s">
        <v>834</v>
      </c>
      <c r="B116" s="723" t="s">
        <v>788</v>
      </c>
      <c r="C116" s="730">
        <v>44701</v>
      </c>
      <c r="D116" s="730">
        <v>44705</v>
      </c>
      <c r="E116" s="741">
        <v>31507.32</v>
      </c>
      <c r="F116" s="732">
        <v>44713</v>
      </c>
      <c r="G116" s="727" t="s">
        <v>18</v>
      </c>
      <c r="H116" s="728"/>
    </row>
    <row r="117" spans="1:7">
      <c r="A117" s="735" t="s">
        <v>835</v>
      </c>
      <c r="B117" s="728" t="s">
        <v>73</v>
      </c>
      <c r="C117" s="730">
        <v>44701</v>
      </c>
      <c r="D117" s="730">
        <v>44706</v>
      </c>
      <c r="E117" s="745">
        <v>22181.3</v>
      </c>
      <c r="F117" s="732">
        <v>44713</v>
      </c>
      <c r="G117" s="727" t="s">
        <v>18</v>
      </c>
    </row>
    <row r="118" spans="1:8">
      <c r="A118" s="728" t="s">
        <v>836</v>
      </c>
      <c r="B118" s="756" t="s">
        <v>837</v>
      </c>
      <c r="C118" s="730">
        <v>44701</v>
      </c>
      <c r="D118" s="730">
        <v>44708</v>
      </c>
      <c r="E118" s="725">
        <v>48654.81</v>
      </c>
      <c r="F118" s="732">
        <v>44713</v>
      </c>
      <c r="G118" s="727" t="s">
        <v>18</v>
      </c>
      <c r="H118" s="728"/>
    </row>
    <row r="119" spans="1:8">
      <c r="A119" s="757" t="s">
        <v>838</v>
      </c>
      <c r="B119" s="728" t="s">
        <v>73</v>
      </c>
      <c r="C119" s="730">
        <v>44703</v>
      </c>
      <c r="D119" s="730">
        <v>44704</v>
      </c>
      <c r="E119" s="725">
        <v>20409.14</v>
      </c>
      <c r="F119" s="732">
        <v>44713</v>
      </c>
      <c r="G119" s="727" t="s">
        <v>18</v>
      </c>
      <c r="H119" s="728"/>
    </row>
    <row r="120" spans="1:8">
      <c r="A120" s="739" t="s">
        <v>839</v>
      </c>
      <c r="B120" s="728" t="s">
        <v>69</v>
      </c>
      <c r="C120" s="730">
        <v>44704</v>
      </c>
      <c r="D120" s="730">
        <v>44705</v>
      </c>
      <c r="E120" s="725">
        <v>23134.81</v>
      </c>
      <c r="F120" s="732">
        <v>44713</v>
      </c>
      <c r="G120" s="743" t="s">
        <v>760</v>
      </c>
      <c r="H120" s="728"/>
    </row>
    <row r="121" spans="1:8">
      <c r="A121" s="739" t="s">
        <v>840</v>
      </c>
      <c r="B121" s="739" t="s">
        <v>841</v>
      </c>
      <c r="C121" s="740">
        <v>44704</v>
      </c>
      <c r="D121" s="758">
        <v>44708</v>
      </c>
      <c r="E121" s="741">
        <v>58757.92</v>
      </c>
      <c r="F121" s="732">
        <v>44713</v>
      </c>
      <c r="G121" s="743" t="s">
        <v>760</v>
      </c>
      <c r="H121" s="727"/>
    </row>
    <row r="122" ht="13.4" customHeight="1" spans="1:8">
      <c r="A122" s="721" t="s">
        <v>162</v>
      </c>
      <c r="B122" s="721"/>
      <c r="C122" s="721"/>
      <c r="D122" s="721"/>
      <c r="E122" s="721"/>
      <c r="F122" s="721"/>
      <c r="G122" s="721"/>
      <c r="H122" s="722">
        <f>SUM(E123:E125)</f>
        <v>72158.5</v>
      </c>
    </row>
    <row r="123" spans="1:8">
      <c r="A123" s="723" t="s">
        <v>842</v>
      </c>
      <c r="B123" s="735" t="s">
        <v>843</v>
      </c>
      <c r="C123" s="724">
        <v>44659</v>
      </c>
      <c r="D123" s="730">
        <v>44707</v>
      </c>
      <c r="E123" s="725">
        <v>25521.79</v>
      </c>
      <c r="F123" s="732">
        <v>44713</v>
      </c>
      <c r="G123" s="727" t="s">
        <v>241</v>
      </c>
      <c r="H123" s="728"/>
    </row>
    <row r="124" spans="1:8">
      <c r="A124" s="728" t="s">
        <v>844</v>
      </c>
      <c r="B124" s="751" t="s">
        <v>62</v>
      </c>
      <c r="C124" s="759">
        <v>44669</v>
      </c>
      <c r="D124" s="759">
        <v>44708</v>
      </c>
      <c r="E124" s="760">
        <v>21740.81</v>
      </c>
      <c r="F124" s="732">
        <v>44713</v>
      </c>
      <c r="G124" s="727" t="s">
        <v>30</v>
      </c>
      <c r="H124" s="728"/>
    </row>
    <row r="125" spans="1:8">
      <c r="A125" s="728" t="s">
        <v>845</v>
      </c>
      <c r="B125" s="728" t="s">
        <v>62</v>
      </c>
      <c r="C125" s="724">
        <v>44670</v>
      </c>
      <c r="D125" s="730">
        <v>44678</v>
      </c>
      <c r="E125" s="752">
        <v>24895.9</v>
      </c>
      <c r="F125" s="732">
        <v>44713</v>
      </c>
      <c r="G125" s="715" t="s">
        <v>30</v>
      </c>
      <c r="H125" s="728"/>
    </row>
    <row r="126" ht="13.4" customHeight="1" spans="1:8">
      <c r="A126" s="721" t="s">
        <v>170</v>
      </c>
      <c r="B126" s="721"/>
      <c r="C126" s="721"/>
      <c r="D126" s="721"/>
      <c r="E126" s="721"/>
      <c r="F126" s="721"/>
      <c r="G126" s="721"/>
      <c r="H126" s="722">
        <f>SUM(E127:E128)</f>
        <v>65049.09</v>
      </c>
    </row>
    <row r="127" ht="14.25" spans="1:9">
      <c r="A127" s="723" t="s">
        <v>533</v>
      </c>
      <c r="B127" s="723" t="s">
        <v>534</v>
      </c>
      <c r="C127" s="730">
        <v>44659</v>
      </c>
      <c r="D127" s="730">
        <v>44664</v>
      </c>
      <c r="E127" s="725">
        <v>37982.06</v>
      </c>
      <c r="F127" s="732">
        <v>44713</v>
      </c>
      <c r="G127" s="743" t="s">
        <v>27</v>
      </c>
      <c r="H127" s="728"/>
      <c r="I127" s="761"/>
    </row>
    <row r="128" spans="1:8">
      <c r="A128" s="723" t="s">
        <v>846</v>
      </c>
      <c r="B128" s="723" t="s">
        <v>309</v>
      </c>
      <c r="C128" s="730">
        <v>44701</v>
      </c>
      <c r="D128" s="730">
        <v>44707</v>
      </c>
      <c r="E128" s="725">
        <v>27067.03</v>
      </c>
      <c r="F128" s="732">
        <v>44713</v>
      </c>
      <c r="G128" s="727" t="s">
        <v>18</v>
      </c>
      <c r="H128" s="728"/>
    </row>
    <row r="129" ht="13.4" customHeight="1" spans="1:8">
      <c r="A129" s="721" t="s">
        <v>171</v>
      </c>
      <c r="B129" s="721"/>
      <c r="C129" s="721"/>
      <c r="D129" s="721"/>
      <c r="E129" s="721"/>
      <c r="F129" s="721"/>
      <c r="G129" s="721"/>
      <c r="H129" s="722">
        <f>SUM(E129:E130)</f>
        <v>586.64</v>
      </c>
    </row>
    <row r="130" spans="1:8">
      <c r="A130" s="723" t="s">
        <v>313</v>
      </c>
      <c r="B130" s="728" t="s">
        <v>173</v>
      </c>
      <c r="C130" s="730">
        <v>44699</v>
      </c>
      <c r="D130" s="730">
        <v>44708</v>
      </c>
      <c r="E130" s="725">
        <v>586.64</v>
      </c>
      <c r="F130" s="732">
        <v>44713</v>
      </c>
      <c r="G130" s="727" t="s">
        <v>18</v>
      </c>
      <c r="H130" s="728"/>
    </row>
    <row r="131" spans="5:7">
      <c r="E131" s="752"/>
      <c r="F131" s="762"/>
      <c r="G131" s="763"/>
    </row>
    <row r="132" spans="1:7">
      <c r="A132" s="700" t="s">
        <v>176</v>
      </c>
      <c r="E132" s="752"/>
      <c r="F132" s="762"/>
      <c r="G132" s="763"/>
    </row>
    <row r="133" spans="1:7">
      <c r="A133" s="703" t="s">
        <v>177</v>
      </c>
      <c r="E133" s="752"/>
      <c r="G133" s="764"/>
    </row>
    <row r="1048510" ht="12.8" customHeight="1"/>
    <row r="1048511" ht="12.8" customHeight="1"/>
    <row r="1048512" ht="12.8" customHeight="1"/>
    <row r="1048513" ht="12.8" customHeight="1"/>
    <row r="1048514" ht="12.8" customHeight="1"/>
    <row r="1048515" ht="12.8" customHeight="1"/>
    <row r="1048516" ht="12.8" customHeight="1"/>
    <row r="1048517" ht="12.8" customHeight="1"/>
    <row r="1048518" ht="12.8" customHeight="1"/>
    <row r="1048519" ht="12.8" customHeight="1"/>
    <row r="1048520" ht="12.8" customHeight="1"/>
    <row r="1048521" ht="12.8" customHeight="1"/>
    <row r="1048522" ht="12.8" customHeight="1"/>
    <row r="1048523" ht="12.8" customHeight="1"/>
    <row r="1048524" ht="12.8" customHeight="1"/>
    <row r="1048525" ht="12.8" customHeight="1"/>
    <row r="1048526" ht="12.8" customHeight="1"/>
    <row r="1048527" ht="12.8" customHeight="1"/>
    <row r="1048528" ht="12.8" customHeight="1"/>
    <row r="1048529" ht="12.8" customHeight="1"/>
    <row r="1048530" ht="12.8" customHeight="1"/>
    <row r="1048531" ht="12.8" customHeight="1"/>
    <row r="1048532" ht="12.8" customHeight="1"/>
    <row r="1048533" ht="12.8" customHeight="1"/>
    <row r="1048534" ht="12.8" customHeight="1"/>
    <row r="1048535" ht="12.8" customHeight="1"/>
    <row r="1048536" ht="12.8" customHeight="1"/>
    <row r="1048537" ht="12.8" customHeight="1"/>
    <row r="1048538" ht="12.8" customHeight="1"/>
    <row r="1048539" ht="12.8" customHeight="1"/>
    <row r="1048540" ht="12.8" customHeight="1"/>
    <row r="1048541" ht="12.8" customHeight="1"/>
    <row r="1048542" ht="12.8" customHeight="1"/>
    <row r="1048543" ht="12.8" customHeight="1"/>
    <row r="1048544" ht="12.8" customHeight="1"/>
    <row r="1048545" ht="12.8" customHeight="1"/>
    <row r="1048546" ht="12.8" customHeight="1"/>
    <row r="1048547" ht="12.8" customHeight="1"/>
    <row r="1048548" ht="12.8" customHeight="1"/>
    <row r="1048549" ht="12.8" customHeight="1"/>
    <row r="1048550" ht="12.8" customHeight="1"/>
  </sheetData>
  <mergeCells count="16">
    <mergeCell ref="A6:H6"/>
    <mergeCell ref="A7:H7"/>
    <mergeCell ref="A8:H8"/>
    <mergeCell ref="A9:H9"/>
    <mergeCell ref="A10:H10"/>
    <mergeCell ref="A11:H11"/>
    <mergeCell ref="A13:H13"/>
    <mergeCell ref="A16:G16"/>
    <mergeCell ref="A38:G38"/>
    <mergeCell ref="A91:G91"/>
    <mergeCell ref="A98:G98"/>
    <mergeCell ref="A109:G109"/>
    <mergeCell ref="A111:G111"/>
    <mergeCell ref="A122:G122"/>
    <mergeCell ref="A126:G126"/>
    <mergeCell ref="A129:G129"/>
  </mergeCells>
  <hyperlinks>
    <hyperlink ref="B83" r:id="rId2" display="F.P.COM DE GAS"/>
  </hyperlinks>
  <printOptions horizontalCentered="1" gridLines="1"/>
  <pageMargins left="0.629861111111111" right="0.629861111111111" top="0.75" bottom="0.75" header="0.511805555555555" footer="0.511805555555555"/>
  <pageSetup paperSize="9" firstPageNumber="0" fitToHeight="0" pageOrder="overThenDown" orientation="portrait" useFirstPageNumber="1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LibreOffice/7.2.5.2$Windows_X86_64 LibreOffice_project/499f9727c189e6ef3471021d6132d4c694f357e5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Relatório de Pagamentos</vt:lpstr>
      <vt:lpstr>Relatório de Pagamentos18abr22</vt:lpstr>
      <vt:lpstr>Relatório de Pagamentos25abri22</vt:lpstr>
      <vt:lpstr>Relatório de Pagamentos02maio22</vt:lpstr>
      <vt:lpstr>Relatório de Pagamentos09maio22</vt:lpstr>
      <vt:lpstr>Relatório de Pagamentos16maio22</vt:lpstr>
      <vt:lpstr>Relatório de Pagamentos17maio22</vt:lpstr>
      <vt:lpstr>Relatório de Pagamentos23maio22</vt:lpstr>
      <vt:lpstr>Relatório de Pagamentos01jun22</vt:lpstr>
      <vt:lpstr>Relatório de Pagamentos15jun22</vt:lpstr>
      <vt:lpstr>Relatório de Pagamentos28jun22</vt:lpstr>
      <vt:lpstr>Relatório de Pagamentos04jul22</vt:lpstr>
      <vt:lpstr>Relatório de Pagamentos19jul22</vt:lpstr>
      <vt:lpstr>Relatório de Pagamentos25jul22</vt:lpstr>
      <vt:lpstr>Relatório de Pagamentos02ago22</vt:lpstr>
      <vt:lpstr>Relatório de Pagamentos18ago22</vt:lpstr>
      <vt:lpstr>Relatório de Pagamentos01set22</vt:lpstr>
      <vt:lpstr>Relatório de Pagamentos09set22</vt:lpstr>
      <vt:lpstr>Relatório de Pagamentos16set22</vt:lpstr>
      <vt:lpstr>Relatório de Pagamentos04out22</vt:lpstr>
      <vt:lpstr>Relatório de Pagamentos21out22</vt:lpstr>
      <vt:lpstr>Relatório de Pagamentos24nov22</vt:lpstr>
      <vt:lpstr>Relatório de Pagamentos16dez22</vt:lpstr>
      <vt:lpstr>Relatório de Pagamentos23DEZ22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DCF</dc:creator>
  <cp:lastModifiedBy>Simonne Saraiva</cp:lastModifiedBy>
  <cp:revision>5</cp:revision>
  <dcterms:created xsi:type="dcterms:W3CDTF">2022-05-03T13:48:00Z</dcterms:created>
  <dcterms:modified xsi:type="dcterms:W3CDTF">2022-12-30T15:12:40Z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622CFED9037F470C930A9E4E5402163A</vt:lpwstr>
  </property>
  <property fmtid="{D5CDD505-2E9C-101B-9397-08002B2CF9AE}" pid="3" name="KSOProductBuildVer">
    <vt:lpwstr>1046-11.2.0.11380</vt:lpwstr>
  </property>
</Properties>
</file>